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ALCHA\Desktop\"/>
    </mc:Choice>
  </mc:AlternateContent>
  <xr:revisionPtr revIDLastSave="0" documentId="13_ncr:1_{126CAB03-0AE6-49EE-8551-0B8E42320770}" xr6:coauthVersionLast="47" xr6:coauthVersionMax="47" xr10:uidLastSave="{00000000-0000-0000-0000-000000000000}"/>
  <bookViews>
    <workbookView xWindow="-110" yWindow="-110" windowWidth="25820" windowHeight="15500" xr2:uid="{00000000-000D-0000-FFFF-FFFF00000000}"/>
  </bookViews>
  <sheets>
    <sheet name="监控系统" sheetId="2" r:id="rId1"/>
    <sheet name="LED拼接屏" sheetId="1" r:id="rId2"/>
    <sheet name="显示屏" sheetId="3" r:id="rId3"/>
    <sheet name="OLED透明屏" sheetId="10" r:id="rId4"/>
    <sheet name="控制中心扩声系统" sheetId="4" r:id="rId5"/>
    <sheet name="公共区域背景音乐" sheetId="5" r:id="rId6"/>
    <sheet name="无线网络系统" sheetId="6" r:id="rId7"/>
    <sheet name="中控系统" sheetId="7" r:id="rId8"/>
    <sheet name="机房系统" sheetId="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5" i="1" l="1"/>
  <c r="G65" i="1"/>
  <c r="E65" i="1"/>
  <c r="K64" i="1"/>
  <c r="J64" i="1"/>
  <c r="H64" i="1"/>
  <c r="G64" i="1"/>
  <c r="F64" i="1"/>
  <c r="E64" i="1"/>
  <c r="G56" i="1"/>
  <c r="J50" i="1"/>
  <c r="G50" i="1"/>
  <c r="E50" i="1"/>
  <c r="K49" i="1"/>
  <c r="J49" i="1"/>
  <c r="H49" i="1"/>
  <c r="G49" i="1"/>
  <c r="F49" i="1"/>
  <c r="E49" i="1"/>
  <c r="G41" i="1"/>
  <c r="J35" i="1"/>
  <c r="G35" i="1"/>
  <c r="E35" i="1"/>
  <c r="K34" i="1"/>
  <c r="J34" i="1"/>
  <c r="H34" i="1"/>
  <c r="G34" i="1"/>
  <c r="F34" i="1"/>
  <c r="E34" i="1"/>
  <c r="G26" i="1"/>
  <c r="J20" i="1"/>
  <c r="G20" i="1"/>
  <c r="E20" i="1"/>
  <c r="K19" i="1"/>
  <c r="J19" i="1"/>
  <c r="H19" i="1"/>
  <c r="G19" i="1"/>
  <c r="F19" i="1"/>
  <c r="E19" i="1"/>
  <c r="J5" i="1"/>
  <c r="G5" i="1"/>
  <c r="E5" i="1"/>
  <c r="K4" i="1"/>
  <c r="J4" i="1"/>
  <c r="H4" i="1"/>
  <c r="G4" i="1"/>
  <c r="F4" i="1"/>
  <c r="E4" i="1"/>
</calcChain>
</file>

<file path=xl/sharedStrings.xml><?xml version="1.0" encoding="utf-8"?>
<sst xmlns="http://schemas.openxmlformats.org/spreadsheetml/2006/main" count="728" uniqueCount="226">
  <si>
    <t>监控系统清单</t>
  </si>
  <si>
    <t>编号</t>
  </si>
  <si>
    <t>设备名称</t>
  </si>
  <si>
    <t>品牌</t>
  </si>
  <si>
    <t>型号</t>
  </si>
  <si>
    <t>数量</t>
  </si>
  <si>
    <t>单位</t>
  </si>
  <si>
    <t>设备单价(元）</t>
  </si>
  <si>
    <t>综合单价（元）</t>
  </si>
  <si>
    <t>备注/参数</t>
  </si>
  <si>
    <t>400万红外定焦防暴半球网络摄像机</t>
  </si>
  <si>
    <t>大华</t>
  </si>
  <si>
    <t>DH-IPC-HDBW3467R-CDR-Y</t>
  </si>
  <si>
    <t>台</t>
  </si>
  <si>
    <t>硬盘录像机</t>
  </si>
  <si>
    <t>DH-NVR4216-16P-4KS3</t>
  </si>
  <si>
    <t>硬盘</t>
  </si>
  <si>
    <t>希捷</t>
  </si>
  <si>
    <t>8T</t>
  </si>
  <si>
    <t>块</t>
  </si>
  <si>
    <t>POE交换机</t>
  </si>
  <si>
    <t>锐捷</t>
  </si>
  <si>
    <t>RG-YS118GS-P</t>
  </si>
  <si>
    <t>超五类网线</t>
  </si>
  <si>
    <t>DS-1LN5E-E/E</t>
  </si>
  <si>
    <t>米</t>
  </si>
  <si>
    <t>25PVC线管</t>
  </si>
  <si>
    <t>公元</t>
  </si>
  <si>
    <t>辅材</t>
  </si>
  <si>
    <t>定制</t>
  </si>
  <si>
    <t>项</t>
  </si>
  <si>
    <t>安装</t>
  </si>
  <si>
    <t>小计</t>
  </si>
  <si>
    <t>税率</t>
  </si>
  <si>
    <t>合计</t>
  </si>
  <si>
    <t>LED拼接屏</t>
  </si>
  <si>
    <t>一、数字控制中心彩屏（7.68米*2.24米）</t>
  </si>
  <si>
    <t>P1.5</t>
  </si>
  <si>
    <t>单板尺寸（mm)</t>
  </si>
  <si>
    <t>单元板排列(块)</t>
  </si>
  <si>
    <t>屏体尺寸(m)</t>
  </si>
  <si>
    <t>屏体面积(㎡)</t>
  </si>
  <si>
    <t>含结构尺寸(m)</t>
  </si>
  <si>
    <t>含结构面积(㎡)</t>
  </si>
  <si>
    <t>单板点数（点）</t>
  </si>
  <si>
    <t>宽高物理分辨率(点)</t>
  </si>
  <si>
    <t>物理分辨率总点数(点)</t>
  </si>
  <si>
    <t>宽</t>
  </si>
  <si>
    <t>320</t>
  </si>
  <si>
    <t>高</t>
  </si>
  <si>
    <t>160</t>
  </si>
  <si>
    <t>序号</t>
  </si>
  <si>
    <t>货名</t>
  </si>
  <si>
    <t>名称</t>
  </si>
  <si>
    <t>备注</t>
  </si>
  <si>
    <t>室内全彩屏</t>
  </si>
  <si>
    <t>大华丰视</t>
  </si>
  <si>
    <r>
      <rPr>
        <sz val="11"/>
        <color theme="1"/>
        <rFont val="宋体"/>
        <charset val="134"/>
        <scheme val="minor"/>
      </rPr>
      <t>FS-EIA1.5S1、 ★模组像素点间距≤ 1.538 mm，像素密度≥422500(点/㎡),刷新率≥3840HZ;亮度0cd/m²~1200cd/m²可调，支持 256 级无灰度损失调节，可设置亮度定时调节，支持通过亮度传感器自动调节(手动/自动/软件任意调节)具有蓝光抑制功能；
2、 平整度：符合 SJ/T 11141-2017 标准 C 级，P≤0.05mm，拼接模块间隙≤0.05mm,模组间隙≤0.03mm，平整度≤0.03mm；发光点中心距偏差：≤0.9%；
3、 ★水平视角大于178°，垂直视角大于178°；亮度均匀性符合 SJ/T 11141-2017 标准 C级,IGU≥98%；像素光强均匀性：LRJ≤10%、LGJ≤10%、LBJ≤10%；亮度鉴别等级符合 SJ/T 11141-2017 标准 C级，Bj≥20；色度均匀性:±0.001 Cx,Cy 之内,色准△E≤0.9;
4、 像素点失控（坏点或盲点）率≤1/100000 ，出厂时为 0；对比度：环境照度 10±5%≥20000:1；
5、 ★显示屏支持抑制摩尔纹功能，减轻摩尔纹视觉主观效果 91%；在 1/1500 秒的专业相机拍摄情况下，画面无频闪线、无晃动，画面稳定无闪烁，具有整屏色平衡调整功能，确保基色一致性；
6、 MTBF平均失效间隔时间≥200000h，使用寿命（hrs）≥200000h，设备在正常工作条件下，连续工作8*24H (192H)，不应出现电、机械或操作系统的故障；
7、 产品每平米最大功耗≤300W/m²，产品每平米平均功耗≤130W/m²，产品黑屏状态每平米功耗 ≤10W/m²；带有智能（黑屏）节电功能，开启智能节电功能比没有开启节能 50%以上；
8、 ★爬电距离符合GB 4943.1-2011 信息技术设备安全标准对设备进行机械强度试验的要求，加强绝缘，绝缘穿透距离≥0.4mm，外部爬电距离＞7.0mm，通过热循环试验，仅适用于海拔 5000 米及以下;
9、 支持 HDR 高动态光照渲染技术；支持高动态范围图像技术显示,峰值亮度 1000-1500、黑色亮度≤0.05cd/m²、EOTF 曲线拟合度 0.7-1.3、色域覆盖率≥90%(相对 DCI-P3 色空间)、色域重合度≥60%,支持 4K 超清技术，达到 HDR3 标准;
10、 波长与亮度误差符合 SJ/T 11141=2017 标准 C 级：△</t>
    </r>
    <r>
      <rPr>
        <sz val="11"/>
        <color theme="1"/>
        <rFont val="宋体"/>
        <charset val="134"/>
      </rPr>
      <t>λ</t>
    </r>
    <r>
      <rPr>
        <sz val="11"/>
        <color theme="1"/>
        <rFont val="宋体"/>
        <charset val="134"/>
        <scheme val="minor"/>
      </rPr>
      <t>D≤5nm， LED 的各色光的波长误差在±2.5nm 之内，LED 的各色光的亮度误差在 10%之内
11、 ★LED 显示屏画面延迟≤500ns,拍照等级≥10bits,电流增益调节级别≥ 8 位 ，电流增益调节范围 1%～199%;
12、 ★LED 显示屏所使用的各种材料和元器件，都应满足《SJ/T11363-2016 电子信息产品中有毒有害物质的限量要求》，铅、汞、六价铬、多溴联苯、多溴二苯醚（十溴二苯醚除外）的含量不应超过 0.1%，镉的含量不应超过 0.01%;
13、 ★LED 灯红墨水试验:使用气枪清洁灯珠表面及底部，确保灯珠底部及表面无异物；将灯珠置于装有红墨水的滴管中，在抽真空机中抽真空；在真空机中静置 1H;从滴管中取出灯珠，将灯珠放于 100℃的烤箱中烤干；冷却后用手术刀挑除封装胶或支架塑胶部分，观察支架周围有无红墨水渗透及红墨水渗透路径。试验后样品无红墨水渗透现象及红墨水渗透路径;
14、 ★抗细菌性能实验符合I级(抗菌率≥99%),抗霉菌性能实验符合 0 级(强抗霉菌);
15、 产品符合 IEC801 抗于扰规定，运行稳定，不受外界各射频电磁场的干扰；满足工频磁场抗扰程度测试等级 10A/m；具有静电保护线路，装配静电保护器件；
16、 抗 UV 紫外线符合 5 级要求，冷凝温度：50℃、24 循环、288h 判定标准：试验后，样品外观无异常；
17、 可承受≥7700N 拉力，拉伸强度≥200Pa，屈服强度≥170Pa，纵向拉伸承载力≥2 吨，横向拉伸承载力≥2 吨；可承受≥60000N 压力，模组机械强度≥25MP；
18、 ★支持 PPA 碗杯结构、点胶封装、出光方式为单面发光；支持 PCB 平面结构，molding 封装、切割、出光方式为五面发光；
19、 LED 显示屏工作状态下要求屏体噪声≤5dB，距离产品四周的 1m 处最大噪声＜1.8db；
20、 光生物安全须达无危害等级LB≤1W.m-2 .sr-1；具备防蓝光护眼功能，蓝光辐射能量≤20%；
21、 接收卡采用高精密接插件(镀金高性能接插件)对接，稳定可靠、维修便捷：接收卡支持 18bit+功能、色彩管理功能；
22、 ★屏体正面为黑色哑光处理，反光率≤1.5%，照度=10Lux/5600K 条件下， 显示屏屏幕表面光反射率 （单位面积反射亮度）＜3.0cd/m²；
23、 采用多层盲孔印制线路板设计，PCB 电路及表面沉金处理工艺，采用 FR-4 材质，符合 CQC13-471301-2018 标准；具有独特的消隐、节能处理设计， 一体化驱动设计，灯驱合一，充分保证模块安装的稳定性和抗氧化性；依据 JIS C5012-1993印制线路板测试方法标准，PCB 设计、板材选用、加工过程的管控，能有效耐受CAF 离子迁移异常，板厚≥2.0mm,铜厚≥1盎司，TG≥150,具备防潮/防尘/防静电/抗氧化/防霉等级≤1 级；
24、 为保证产品来源的合法性和售后服务的持续性，提供厂家针对本项目的授权书和售后服务承诺书；
25、 1~23项需提供经CNAS盖章的第三方权威检测机构出具的检测报告复印件加盖制造商公章作为凭证；</t>
    </r>
  </si>
  <si>
    <t>张</t>
  </si>
  <si>
    <t>供电系统</t>
  </si>
  <si>
    <t>高性价比，可靠性高，带载能力强，宽压输入，带转换开关；
保护功能：过载/短路保护；
输入电压/输入频率：100~240VAC/47~63HZ带转换开关；
输出过载保护：110%-150%切断输出，输入重启后；上升保持时间：50ms，20ms额定满载。</t>
  </si>
  <si>
    <t>接收卡</t>
  </si>
  <si>
    <t>1.集成HUB75接口，无需再配转接板，更方便；
2.减少接插连接件，减少故障点，故障率更低；
3.支持常规芯片实现高刷新、高灰度、高亮度；
4.全新灰度引擎，低灰度表现更佳；
5.细节处理更完美，可消除单元板设计引起的某行偏暗、低灰偏红、鬼影等细节问题；
6.支持所有常规芯片、PWM芯片和灯饰芯片；
7.支持静态屏、1/2~1/128扫之间的任意扫描类型；
8.支持任意抽点，支持数据偏移，可轻松实现各种异型屏、球形屏、创意显示屏的控制带载；
9.单卡支持24组RGB信号输出；
10.支持超大带载面积；
11.先进设计，优质元器件，全自动高低温老化测试，零故障出厂；
12.支持DC 3.8V~5.8V超宽工作电压，有效减弱电压波动带来的影响；
13.支持电源反接保护电路。</t>
  </si>
  <si>
    <t>视频处理器</t>
  </si>
  <si>
    <t>1.支持丰富的输入接口
2.支持视频源任意切换，可根据显示屏分辨率对输入图像进行拼接、缩放； 
3.支持六画面任意漫游；
4.支持音频输入输出；
5.支持亮度和色温调节；
6.支持低亮高灰；
7.支持标准网口中控对接；
8.24 个千兆网口输出，支持上下、左右任意拼接；</t>
  </si>
  <si>
    <t>钢结构及包边</t>
  </si>
  <si>
    <t>/</t>
  </si>
  <si>
    <t>平方</t>
  </si>
  <si>
    <t>屏内辅料</t>
  </si>
  <si>
    <t>排线，电源线 磁柱等</t>
  </si>
  <si>
    <t>屏外布线</t>
  </si>
  <si>
    <t>由甲方提供</t>
  </si>
  <si>
    <t>套</t>
  </si>
  <si>
    <t>5路2.5平方国标纯铜三芯电缆线，24根网线屏体到处理器</t>
  </si>
  <si>
    <t>屏体音响</t>
  </si>
  <si>
    <t>惠威</t>
  </si>
  <si>
    <t>吸顶 6.5寸</t>
  </si>
  <si>
    <t>对</t>
  </si>
  <si>
    <t>安装 调试</t>
  </si>
  <si>
    <t>分项小计</t>
  </si>
  <si>
    <t>二、前言序厅LED彩屏（3.84米*2.24米）</t>
  </si>
  <si>
    <t>P1.53</t>
  </si>
  <si>
    <t>FS-EIA1.5S1、 ★模组像素点间距≤ 1.538 mm，像素密度≥422500(点/㎡),刷新率≥3840HZ;亮度0cd/m²~1200cd/m²可调，支持 256 级无灰度损失调节，可设置亮度定时调节，支持通过亮度传感器自动调节(手动/自动/软件任意调节)具有蓝光抑制功能；
2、 平整度：符合 SJ/T 11141-2017 标准 C 级，P≤0.05mm，拼接模块间隙≤0.05mm,模组间隙≤0.03mm，平整度≤0.03mm；发光点中心距偏差：≤0.9%；
3、 ★水平视角大于178°，垂直视角大于178°；亮度均匀性符合 SJ/T 11141-2017 标准 C级,IGU≥98%；像素光强均匀性：LRJ≤10%、LGJ≤10%、LBJ≤10%；亮度鉴别等级符合 SJ/T 11141-2017 标准 C级，Bj≥20；色度均匀性:±0.001 Cx,Cy 之内,色准△E≤0.9;
4、 像素点失控（坏点或盲点）率≤1/100000 ，出厂时为 0；对比度：环境照度 10±5%≥20000:1；
5、 ★显示屏支持抑制摩尔纹功能，减轻摩尔纹视觉主观效果 91%；在 1/1500 秒的专业相机拍摄情况下，画面无频闪线、无晃动，画面稳定无闪烁，具有整屏色平衡调整功能，确保基色一致性；
6、 MTBF平均失效间隔时间≥200000h，使用寿命（hrs）≥200000h，设备在正常工作条件下，连续工作8*24H (192H)，不应出现电、机械或操作系统的故障；
7、 产品每平米最大功耗≤300W/m²，产品每平米平均功耗≤130W/m²，产品黑屏状态每平米功耗 ≤10W/m²；带有智能（黑屏）节电功能，开启智能节电功能比没有开启节能 50%以上；
8、 ★爬电距离符合GB 4943.1-2011 信息技术设备安全标准对设备进行机械强度试验的要求，加强绝缘，绝缘穿透距离≥0.4mm，外部爬电距离＞7.0mm，通过热循环试验，仅适用于海拔 5000 米及以下;
9、 支持 HDR 高动态光照渲染技术；支持高动态范围图像技术显示,峰值亮度 1000-1500、黑色亮度≤0.05cd/m²、EOTF 曲线拟合度 0.7-1.3、色域覆盖率≥90%(相对 DCI-P3 色空间)、色域重合度≥60%,支持 4K 超清技术，达到 HDR3 标准;
10、 波长与亮度误差符合 SJ/T 11141=2017 标准 C 级：△λD≤5nm， LED 的各色光的波长误差在±2.5nm 之内，LED 的各色光的亮度误差在 10%之内
11、 ★LED 显示屏画面延迟≤500ns,拍照等级≥10bits,电流增益调节级别≥ 8 位 ，电流增益调节范围 1%～199%;
12、 ★LED 显示屏所使用的各种材料和元器件，都应满足《SJ/T11363-2016 电子信息产品中有毒有害物质的限量要求》，铅、汞、六价铬、多溴联苯、多溴二苯醚（十溴二苯醚除外）的含量不应超过 0.1%，镉的含量不应超过 0.01%;
13、 ★LED 灯红墨水试验:使用气枪清洁灯珠表面及底部，确保灯珠底部及表面无异物；将灯珠置于装有红墨水的滴管中，在抽真空机中抽真空；在真空机中静置 1H;从滴管中取出灯珠，将灯珠放于 100℃的烤箱中烤干；冷却后用手术刀挑除封装胶或支架塑胶部分，观察支架周围有无红墨水渗透及红墨水渗透路径。试验后样品无红墨水渗透现象及红墨水渗透路径;
14、 ★抗细菌性能实验符合I级(抗菌率≥99%),抗霉菌性能实验符合 0 级(强抗霉菌);
15、 产品符合 IEC801 抗于扰规定，运行稳定，不受外界各射频电磁场的干扰；满足工频磁场抗扰程度测试等级 10A/m；具有静电保护线路，装配静电保护器件；
16、 抗 UV 紫外线符合 5 级要求，冷凝温度：50℃、24 循环、288h 判定标准：试验后，样品外观无异常；
17、 可承受≥7700N 拉力，拉伸强度≥200Pa，屈服强度≥170Pa，纵向拉伸承载力≥2 吨，横向拉伸承载力≥2 吨；可承受≥60000N 压力，模组机械强度≥25MP；
18、 ★支持 PPA 碗杯结构、点胶封装、出光方式为单面发光；支持 PCB 平面结构，molding 封装、切割、出光方式为五面发光；
19、 LED 显示屏工作状态下要求屏体噪声≤5dB，距离产品四周的 1m 处最大噪声＜1.8db；
20、 光生物安全须达无危害等级LB≤1W.m-2 .sr-1；具备防蓝光护眼功能，蓝光辐射能量≤20%；
21、 接收卡采用高精密接插件(镀金高性能接插件)对接，稳定可靠、维修便捷：接收卡支持 18bit+功能、色彩管理功能；
22、 ★屏体正面为黑色哑光处理，反光率≤1.5%，照度=10Lux/5600K 条件下， 显示屏屏幕表面光反射率 （单位面积反射亮度）＜3.0cd/m²；
23、 采用多层盲孔印制线路板设计，PCB 电路及表面沉金处理工艺，采用 FR-4 材质，符合 CQC13-471301-2018 标准；具有独特的消隐、节能处理设计， 一体化驱动设计，灯驱合一，充分保证模块安装的稳定性和抗氧化性；依据 JIS C5012-1993印制线路板测试方法标准，PCB 设计、板材选用、加工过程的管控，能有效耐受CAF 离子迁移异常，板厚≥2.0mm,铜厚≥1盎司，TG≥150,具备防潮/防尘/防静电/抗氧化/防霉等级≤1 级；
24、 为保证产品来源的合法性和售后服务的持续性，提供厂家针对本项目的授权书和售后服务承诺书；
25、 1~23项需提供经CNAS盖章的第三方权威检测机构出具的检测报告复印件加盖制造商公章作为凭证；</t>
  </si>
  <si>
    <t>高性价比，可靠性高，带载能力强，宽压输入，带转换开关；
保护功能：过载/短路保护；
输入电压/输入频率：100~240VAC/47~63HZ带转换开关；
输出过载保护：110%-150%切断输出，输入重启后；上升保持时间：50ms，20ms额定满载</t>
  </si>
  <si>
    <t>1.集成HUB75接口，无需再配转接板，更方便；
2.减少接插连接件，减少故障点，故障率更低；
3.支持常规芯片实现高刷新、高灰度、高亮度；
4.全新灰度引擎，低灰度表现更佳；
5.细节处理更完美，可消除单元板设计引起的某行偏暗、低灰偏红、鬼影等细节问题；
6.支持所有常规芯片、PWM芯片和灯饰芯片；
7.支持静态屏、1/2~1/128扫之间的任意扫描类型；
8.支持任意抽点，支持数据偏移，可轻松实现各种异型屏、球形屏、创意显示屏的控制带载；
9.单卡支持32组RGB信号输出；
10.支持超大带载面积；
11.先进设计，优质元器件，全自动高低温老化测试，零故障出厂；
12.支持DC 3.8V~5.8V超宽工作电压，有效减弱电压波动带来的影响；
13.支持电源反接保护电路。</t>
  </si>
  <si>
    <t>HDMI 2.0、1路HDMI 1.4、1路DP1.2、1路TYPE-1.支持丰富的输入接口：包括 2 路 HDMI 2.0、1路HDMI 1.4、1路DP1.2、1路TYPE-C、一路U盘；
2.输入分辨率：最大 4096*2160@60Hz 像素，支持任意分辨率设置；
3.设备最大带载面积：390万点,最宽可达16384,最高可达4320点；
4.支持视频源任意切换，可根据显示屏分辨率对输入图像进行缩放； 
5.支持音频输入输出；
6.支持亮度和色温调节；
7.支持低亮高灰；
8.支持标准网口中控对接；
9.6个千兆网口输出，支持上下、左右任意拼接；
10.支持热备份：同一组的两个网口热</t>
  </si>
  <si>
    <t>屏内辅料等</t>
  </si>
  <si>
    <t>2路2.5平方国标纯铜三芯电缆线，6根网线屏体到处理器</t>
  </si>
  <si>
    <t>三、数字信息LED彩屏（3.84米*2.24米）</t>
  </si>
  <si>
    <t>四：顶面圆形柔性屏（直径1.8米）</t>
  </si>
  <si>
    <t>1.2、1路TYPE-1.支持丰富的输入接口：包括 2 路 HDMI 2.0、1路HDMI 1.4、1路DP1.2、1路TYPE-C、一路U盘；
2.输入分辨率：最大 4096*2160@60Hz 像素，支持任意分辨率设置；
3.设备最大带载面积：390万点,最宽可达16384,最高可达4320点；
4.支持视频源任意切换，可根据显示屏分辨率对输入图像进行缩放； 
5.支持音频输入输出；
6.支持亮度和色温调节；
7.支持低亮高灰；
8.支持标准网口中控对接；
9.6个千兆网口输出，支持上下、左右任意拼接；
10.支持热备份：同一组的两个网口热备份和多卡热备份；</t>
  </si>
  <si>
    <t>五：数字控制中心单红条屏（7.6米*0.3米）</t>
  </si>
  <si>
    <t>P4.75</t>
  </si>
  <si>
    <t>304</t>
  </si>
  <si>
    <t>152</t>
  </si>
  <si>
    <t>室内单红</t>
  </si>
  <si>
    <t>室内P4.75单红4.75mm0-1500cd/㎡无级可调（白平衡亮度≥400cd/㎡），黑色亮度≤0.0005cd/㎡；其他品牌标称亮度600cd/m²或&gt;200cd/㎡。静态对比度≥100000:1304mm×152mm，分辨率64×32点</t>
  </si>
  <si>
    <t>Miilan</t>
  </si>
  <si>
    <t>输出高性能视频图像处理系统支持多路高清、超高清视频信号采集，接口含1路HDMI，1路DVI</t>
  </si>
  <si>
    <t>播控盒</t>
  </si>
  <si>
    <t>联网播控支持多种接口 无需电脑1路HDMI，1路网口输入，支持随意分屏，支持视频开窗，支持多种播放模式，支持多种素材播放</t>
  </si>
  <si>
    <t>1路2.5平方国标纯铜三芯电缆线，1根网线屏体到处理器</t>
  </si>
  <si>
    <t>五、共用及汇总</t>
  </si>
  <si>
    <t>配电柜</t>
  </si>
  <si>
    <t>PA-PLC</t>
  </si>
  <si>
    <t>90KW，国产定制</t>
  </si>
  <si>
    <t>数字控制中心彩屏（7.68米*2.24米）</t>
  </si>
  <si>
    <t>参考上表</t>
  </si>
  <si>
    <t>前言序厅LED彩屏（3.84米*2.24米）</t>
  </si>
  <si>
    <t>数字信息LED彩屏（3.84米*2.24米）</t>
  </si>
  <si>
    <t>顶面圆形柔性屏（直径1.8米）</t>
  </si>
  <si>
    <t>数字控制中心单红条屏（7.6米*0.3米）</t>
  </si>
  <si>
    <t>显示屏清单</t>
  </si>
  <si>
    <r>
      <rPr>
        <sz val="11"/>
        <color theme="1"/>
        <rFont val="宋体"/>
        <charset val="134"/>
        <scheme val="minor"/>
      </rPr>
      <t>4</t>
    </r>
    <r>
      <rPr>
        <sz val="11"/>
        <color theme="1"/>
        <rFont val="宋体"/>
        <charset val="134"/>
        <scheme val="minor"/>
      </rPr>
      <t>5</t>
    </r>
    <r>
      <rPr>
        <sz val="11"/>
        <color theme="1"/>
        <rFont val="宋体"/>
        <charset val="134"/>
        <scheme val="minor"/>
      </rPr>
      <t>寸显示屏</t>
    </r>
  </si>
  <si>
    <t>小米</t>
  </si>
  <si>
    <r>
      <rPr>
        <sz val="11"/>
        <color theme="1"/>
        <rFont val="宋体"/>
        <charset val="134"/>
        <scheme val="minor"/>
      </rPr>
      <t>4</t>
    </r>
    <r>
      <rPr>
        <sz val="11"/>
        <color theme="1"/>
        <rFont val="宋体"/>
        <charset val="134"/>
        <scheme val="minor"/>
      </rPr>
      <t>5</t>
    </r>
    <r>
      <rPr>
        <sz val="11"/>
        <color theme="1"/>
        <rFont val="宋体"/>
        <charset val="134"/>
        <scheme val="minor"/>
      </rPr>
      <t>寸</t>
    </r>
  </si>
  <si>
    <t>75寸显示屏</t>
  </si>
  <si>
    <t>75寸</t>
  </si>
  <si>
    <t>Maiilan</t>
  </si>
  <si>
    <t>液晶专用</t>
  </si>
  <si>
    <t>软件</t>
  </si>
  <si>
    <t>支持pc端和移动端</t>
  </si>
  <si>
    <t>高清线</t>
  </si>
  <si>
    <t>HDMI</t>
  </si>
  <si>
    <t>批</t>
  </si>
  <si>
    <t>OLED透明屏清单</t>
  </si>
  <si>
    <t>55寸OLED透明屏</t>
  </si>
  <si>
    <t>数字视界</t>
  </si>
  <si>
    <t>DV-LT5501-OL</t>
  </si>
  <si>
    <t>1、电容外触摸，LG面板
2、定制一体化结构
3、分辨率1920*1080
4、主机配置：I5-10代-16G内存-512G固态硬盘,1050,4G独显
5、亮度：≥600cd/m2
6、对比度：150000:1透射
7、可视角度：(水平，垂直)
8、响应时间：1ms
9、色域：89%NTSC
10、屏幕重量：3.14KG
11、屏寿命：60000小时（建议播放动态视频，若长时间显示静态图像会导致残像、灼伤）
12、支持横屏/竖屏播放，支持180度旋转功能
13、亮度高、画质清晰度好
14、透光率达到百分之九十以上
15、自发光，高分辨率，超薄，超轻，低能耗，长寿明，无辐射，0.0001毫秒超快的响应速度，画面无拖影</t>
  </si>
  <si>
    <t>控制中心扩声系统清单</t>
  </si>
  <si>
    <t>专业扩声吸顶音箱</t>
  </si>
  <si>
    <t>HIVI惠威</t>
  </si>
  <si>
    <t>CQ6</t>
  </si>
  <si>
    <t>只</t>
  </si>
  <si>
    <t>专业功放</t>
  </si>
  <si>
    <t>LA4350</t>
  </si>
  <si>
    <t>调音台</t>
  </si>
  <si>
    <t>F8</t>
  </si>
  <si>
    <t>电源时序器</t>
  </si>
  <si>
    <t>P168</t>
  </si>
  <si>
    <t>数字音频处理器</t>
  </si>
  <si>
    <t>HD206</t>
  </si>
  <si>
    <t>方杆无线会议话筒（一拖四）</t>
  </si>
  <si>
    <t>H-800E</t>
  </si>
  <si>
    <t>手持无线话筒（一拖二）</t>
  </si>
  <si>
    <t>H-700</t>
  </si>
  <si>
    <t>音响线</t>
  </si>
  <si>
    <t>润扬</t>
  </si>
  <si>
    <t>300支</t>
  </si>
  <si>
    <t>音频线</t>
  </si>
  <si>
    <t>RVVSP2*1.0</t>
  </si>
  <si>
    <t>PVC配管</t>
  </si>
  <si>
    <t>安装调试</t>
  </si>
  <si>
    <t>公共区域背景音乐清单</t>
  </si>
  <si>
    <t>背景音乐音箱</t>
  </si>
  <si>
    <t>背景音乐功放</t>
  </si>
  <si>
    <t>HA8300</t>
  </si>
  <si>
    <t>讲解员无线头戴话筒</t>
  </si>
  <si>
    <t>H-700B</t>
  </si>
  <si>
    <t>一主一备</t>
  </si>
  <si>
    <t>天线分配器</t>
  </si>
  <si>
    <t>H-1000M</t>
  </si>
  <si>
    <t>无线馈线放大器</t>
  </si>
  <si>
    <t>外置话筒天线</t>
  </si>
  <si>
    <t>CRX</t>
  </si>
  <si>
    <t>CT-58WB</t>
  </si>
  <si>
    <t>同轴馈线</t>
  </si>
  <si>
    <t>秋叶原</t>
  </si>
  <si>
    <t>75-5</t>
  </si>
  <si>
    <t>卷</t>
  </si>
  <si>
    <t>200米</t>
  </si>
  <si>
    <t>无线网络系统清单</t>
  </si>
  <si>
    <t>吸顶AP</t>
  </si>
  <si>
    <t>RG-EAP262（E）</t>
  </si>
  <si>
    <t>RG-ES110GDS-P</t>
  </si>
  <si>
    <t>网关</t>
  </si>
  <si>
    <t>RG-EG105G-E V2</t>
  </si>
  <si>
    <t>旁路AC控制</t>
  </si>
  <si>
    <t>六类非屏蔽网线</t>
  </si>
  <si>
    <t>海康威视</t>
  </si>
  <si>
    <t>DS-1LN6-UE</t>
  </si>
  <si>
    <t>中控系统清单</t>
  </si>
  <si>
    <t>单价(元）</t>
  </si>
  <si>
    <t>金额（元）</t>
  </si>
  <si>
    <t>专用继电模块</t>
  </si>
  <si>
    <t>——</t>
  </si>
  <si>
    <t>智能联动</t>
  </si>
  <si>
    <t>中控</t>
  </si>
  <si>
    <t>1HDMI1.2输入，1HDMI1.2输出，USB2.0x1,USB3.0x1,3.5音频输出,                                                         功能按键支持多个素材开窗显示，切换节目；
支持视频的播放、暂停、停止功能；
支持PPT翻页功能；
支持屏幕亮度调节、音量调节。                                                                                                   支持投屏</t>
  </si>
  <si>
    <t xml:space="preserve">1HDMI2.0输入，6HDMI输出，输出2K模式支持6口拼接；输出4K模式，支持3个4K拼接，单口8K输出                                       支持多个素材开窗显示，切换节目；
支持视频的播放、暂停、停止功能；
支持屏幕亮度调节、音量调节。                                                                                                   
</t>
  </si>
  <si>
    <t>控制端</t>
  </si>
  <si>
    <t>C11,11寸触摸播控，独立触摸平板电脑，触摸控制</t>
  </si>
  <si>
    <t>控制主机</t>
  </si>
  <si>
    <t>国产</t>
  </si>
  <si>
    <t>机房系统清单</t>
  </si>
  <si>
    <t>机柜</t>
  </si>
  <si>
    <t>图腾</t>
  </si>
  <si>
    <t>42U</t>
  </si>
  <si>
    <t>一台给监控和扩声，一台给LED屏系统</t>
  </si>
  <si>
    <t>-</t>
  </si>
  <si>
    <t>供电电缆</t>
  </si>
  <si>
    <t>帝一</t>
  </si>
  <si>
    <t>YJV5*25</t>
  </si>
  <si>
    <t>国标</t>
  </si>
  <si>
    <t>核心交换机</t>
  </si>
  <si>
    <t>RG-NBS1850GC-V2</t>
  </si>
  <si>
    <t>台式机</t>
  </si>
  <si>
    <t>戴尔</t>
  </si>
  <si>
    <t>Vostro系列</t>
  </si>
  <si>
    <t>14代i5-14400 16G DDR5 512G+2T，含显示器</t>
  </si>
  <si>
    <t>UPS主机</t>
  </si>
  <si>
    <t>雷诺士</t>
  </si>
  <si>
    <t>KCRT-3OKVA</t>
  </si>
  <si>
    <t>UPS电池</t>
  </si>
  <si>
    <t>12V100AH</t>
  </si>
  <si>
    <t>券</t>
  </si>
  <si>
    <t>UPS电池柜</t>
  </si>
  <si>
    <t>A32</t>
  </si>
  <si>
    <t>静电地板</t>
  </si>
  <si>
    <t>含办公区、指挥中心和机房（600*600）</t>
  </si>
  <si>
    <t>接地装置</t>
  </si>
  <si>
    <t>桥架</t>
  </si>
  <si>
    <t>200*100</t>
  </si>
  <si>
    <t>100*100</t>
  </si>
  <si>
    <t>品牌和型号供参考，非指定，可同类型替代</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</si>
</sst>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0.00_);[Red]\(0.00\)"/>
    <numFmt numFmtId="179" formatCode="0.00_ "/>
    <numFmt numFmtId="180" formatCode="0_ "/>
  </numFmts>
  <fonts count="21" x14ac:knownFonts="1">
    <font>
      <sz val="11"/>
      <color theme="1"/>
      <name val="宋体"/>
      <charset val="134"/>
      <scheme val="minor"/>
    </font>
    <font>
      <sz val="11"/>
      <color theme="1"/>
      <name val="宋体"/>
      <charset val="134"/>
      <scheme val="minor"/>
    </font>
    <font>
      <b/>
      <sz val="18"/>
      <color theme="1"/>
      <name val="宋体"/>
      <charset val="134"/>
      <scheme val="minor"/>
    </font>
    <font>
      <b/>
      <sz val="11"/>
      <color rgb="FFDEDEDE"/>
      <name val="宋体"/>
      <charset val="134"/>
      <scheme val="minor"/>
    </font>
    <font>
      <sz val="11"/>
      <color theme="1"/>
      <name val="宋体"/>
      <charset val="134"/>
    </font>
    <font>
      <b/>
      <sz val="11"/>
      <color theme="1"/>
      <name val="宋体"/>
      <charset val="134"/>
      <scheme val="minor"/>
    </font>
    <font>
      <b/>
      <sz val="11"/>
      <color theme="1"/>
      <name val="宋体"/>
      <charset val="134"/>
    </font>
    <font>
      <sz val="11"/>
      <color theme="1"/>
      <name val="微软雅黑"/>
      <charset val="134"/>
    </font>
    <font>
      <sz val="11"/>
      <color indexed="8"/>
      <name val="宋体"/>
      <charset val="134"/>
      <scheme val="minor"/>
    </font>
    <font>
      <b/>
      <sz val="18"/>
      <color theme="1"/>
      <name val="宋体"/>
      <charset val="134"/>
    </font>
    <font>
      <b/>
      <sz val="11"/>
      <color rgb="FFDEDEDE"/>
      <name val="宋体"/>
      <charset val="134"/>
    </font>
    <font>
      <sz val="11"/>
      <color indexed="8"/>
      <name val="宋体"/>
      <charset val="134"/>
    </font>
    <font>
      <sz val="11"/>
      <name val="宋体"/>
      <charset val="134"/>
      <scheme val="minor"/>
    </font>
    <font>
      <b/>
      <sz val="11"/>
      <name val="宋体"/>
      <charset val="134"/>
      <scheme val="minor"/>
    </font>
    <font>
      <sz val="11"/>
      <color rgb="FFFF0000"/>
      <name val="宋体"/>
      <charset val="134"/>
      <scheme val="minor"/>
    </font>
    <font>
      <sz val="12"/>
      <name val="宋体"/>
      <charset val="134"/>
    </font>
    <font>
      <sz val="12"/>
      <color indexed="8"/>
      <name val="宋体"/>
      <charset val="134"/>
    </font>
    <font>
      <sz val="12"/>
      <name val="Times New Roman"/>
      <family val="1"/>
    </font>
    <font>
      <sz val="9"/>
      <name val="宋体"/>
      <charset val="134"/>
      <scheme val="minor"/>
    </font>
    <font>
      <sz val="11"/>
      <color theme="1"/>
      <name val="宋体"/>
      <family val="3"/>
      <charset val="134"/>
      <scheme val="minor"/>
    </font>
    <font>
      <sz val="9"/>
      <name val="宋体"/>
      <family val="3"/>
      <charset val="134"/>
      <scheme val="minor"/>
    </font>
  </fonts>
  <fills count="7">
    <fill>
      <patternFill patternType="none"/>
    </fill>
    <fill>
      <patternFill patternType="gray125"/>
    </fill>
    <fill>
      <patternFill patternType="solid">
        <fgColor rgb="FF227ACB"/>
        <bgColor indexed="64"/>
      </patternFill>
    </fill>
    <fill>
      <patternFill patternType="solid">
        <fgColor indexed="9"/>
        <bgColor indexed="64"/>
      </patternFill>
    </fill>
    <fill>
      <patternFill patternType="solid">
        <fgColor rgb="FFFFFFFF"/>
        <bgColor indexed="64"/>
      </patternFill>
    </fill>
    <fill>
      <patternFill patternType="solid">
        <fgColor theme="5"/>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11">
    <xf numFmtId="0" fontId="0" fillId="0" borderId="0">
      <alignment vertical="center"/>
    </xf>
    <xf numFmtId="0" fontId="15" fillId="0" borderId="0"/>
    <xf numFmtId="0" fontId="11" fillId="0" borderId="0">
      <alignment vertical="center"/>
    </xf>
    <xf numFmtId="0" fontId="1" fillId="0" borderId="0"/>
    <xf numFmtId="0" fontId="11" fillId="0" borderId="0">
      <alignment vertical="center"/>
    </xf>
    <xf numFmtId="0" fontId="15" fillId="0" borderId="0">
      <alignment vertical="center"/>
    </xf>
    <xf numFmtId="0" fontId="15" fillId="0" borderId="0"/>
    <xf numFmtId="0" fontId="16" fillId="0" borderId="0">
      <alignment vertical="center"/>
    </xf>
    <xf numFmtId="0" fontId="15" fillId="0" borderId="0">
      <alignment vertical="center"/>
    </xf>
    <xf numFmtId="0" fontId="15" fillId="0" borderId="0"/>
    <xf numFmtId="0" fontId="17" fillId="0" borderId="0"/>
  </cellStyleXfs>
  <cellXfs count="99">
    <xf numFmtId="0" fontId="0" fillId="0" borderId="0" xfId="0">
      <alignment vertical="center"/>
    </xf>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179" fontId="1"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wrapText="1"/>
    </xf>
    <xf numFmtId="179" fontId="4"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179" fontId="1" fillId="0" borderId="0" xfId="0" applyNumberFormat="1" applyFont="1" applyAlignment="1">
      <alignment horizontal="center" vertical="center"/>
    </xf>
    <xf numFmtId="0" fontId="7" fillId="0" borderId="0" xfId="0" applyFont="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left" vertical="center" wrapText="1"/>
    </xf>
    <xf numFmtId="9" fontId="1"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1" fillId="0" borderId="0" xfId="0" applyFont="1">
      <alignment vertical="center"/>
    </xf>
    <xf numFmtId="0" fontId="1" fillId="0" borderId="1" xfId="0" applyFont="1" applyBorder="1">
      <alignment vertical="center"/>
    </xf>
    <xf numFmtId="0" fontId="8"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2" borderId="1" xfId="0" applyFont="1" applyFill="1" applyBorder="1" applyAlignment="1">
      <alignment horizontal="center" vertical="center" wrapText="1"/>
    </xf>
    <xf numFmtId="178" fontId="10"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0" fillId="2" borderId="1" xfId="0" applyFont="1" applyFill="1" applyBorder="1" applyAlignment="1">
      <alignment horizontal="center" vertical="center"/>
    </xf>
    <xf numFmtId="49" fontId="11" fillId="0" borderId="4" xfId="0" applyNumberFormat="1" applyFont="1" applyBorder="1" applyAlignment="1">
      <alignment horizontal="center" vertical="center"/>
    </xf>
    <xf numFmtId="49" fontId="11" fillId="3" borderId="4" xfId="0" applyNumberFormat="1" applyFont="1" applyFill="1" applyBorder="1" applyAlignment="1">
      <alignment horizontal="center" vertical="center" wrapText="1"/>
    </xf>
    <xf numFmtId="178" fontId="4" fillId="0" borderId="1"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178" fontId="5" fillId="0" borderId="1" xfId="0" applyNumberFormat="1" applyFont="1" applyBorder="1" applyAlignment="1">
      <alignment horizontal="center" vertical="center"/>
    </xf>
    <xf numFmtId="0" fontId="1" fillId="0" borderId="0" xfId="0" applyFont="1" applyAlignment="1">
      <alignment horizontal="left" vertical="center"/>
    </xf>
    <xf numFmtId="49" fontId="1" fillId="0" borderId="1" xfId="9" applyNumberFormat="1" applyFont="1" applyBorder="1" applyAlignment="1">
      <alignment horizontal="center" vertical="center" wrapText="1"/>
    </xf>
    <xf numFmtId="49" fontId="12" fillId="0" borderId="1" xfId="9"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2" fillId="0" borderId="1" xfId="9" applyFont="1" applyBorder="1" applyAlignment="1">
      <alignment horizontal="center" vertical="center" wrapText="1"/>
    </xf>
    <xf numFmtId="179" fontId="12" fillId="0" borderId="1" xfId="9" applyNumberFormat="1" applyFont="1" applyBorder="1" applyAlignment="1">
      <alignment horizontal="center" vertical="center" wrapText="1"/>
    </xf>
    <xf numFmtId="0" fontId="12" fillId="0" borderId="1" xfId="0" applyFont="1" applyBorder="1" applyAlignment="1">
      <alignment horizontal="center" vertical="center"/>
    </xf>
    <xf numFmtId="0" fontId="1" fillId="0" borderId="1" xfId="0" applyFont="1" applyBorder="1" applyAlignment="1">
      <alignment horizontal="left" vertical="center"/>
    </xf>
    <xf numFmtId="2" fontId="1" fillId="0" borderId="1" xfId="0" applyNumberFormat="1" applyFont="1" applyBorder="1" applyAlignment="1">
      <alignment horizontal="center" vertical="center"/>
    </xf>
    <xf numFmtId="0" fontId="13" fillId="0" borderId="1" xfId="0" applyFont="1" applyBorder="1" applyAlignment="1">
      <alignment horizontal="center" vertical="center"/>
    </xf>
    <xf numFmtId="180" fontId="12" fillId="0" borderId="1" xfId="9" applyNumberFormat="1" applyFont="1" applyBorder="1" applyAlignment="1">
      <alignment horizontal="center" vertical="center" wrapText="1"/>
    </xf>
    <xf numFmtId="178" fontId="13"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4" fillId="0" borderId="1" xfId="0" applyFont="1" applyBorder="1" applyAlignment="1">
      <alignment horizontal="center" vertical="center" wrapText="1"/>
    </xf>
    <xf numFmtId="0" fontId="1" fillId="0" borderId="0" xfId="0" applyFont="1" applyAlignment="1">
      <alignment horizontal="left" vertical="center" wrapText="1"/>
    </xf>
    <xf numFmtId="0" fontId="1" fillId="4" borderId="1" xfId="0" applyFont="1" applyFill="1" applyBorder="1" applyAlignment="1">
      <alignment horizontal="center" vertical="center"/>
    </xf>
    <xf numFmtId="0" fontId="1" fillId="0" borderId="0" xfId="0" applyFont="1" applyAlignment="1">
      <alignment vertical="center" wrapText="1"/>
    </xf>
    <xf numFmtId="0" fontId="1" fillId="6" borderId="1" xfId="0" applyFont="1" applyFill="1" applyBorder="1" applyAlignment="1">
      <alignment horizontal="center" vertical="center"/>
    </xf>
    <xf numFmtId="0" fontId="1" fillId="0" borderId="1" xfId="0" applyFont="1" applyBorder="1" applyAlignment="1">
      <alignment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2"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4" borderId="1" xfId="0" applyFont="1" applyFill="1" applyBorder="1" applyAlignment="1">
      <alignment horizontal="center" vertical="center"/>
    </xf>
    <xf numFmtId="0" fontId="3" fillId="5" borderId="7" xfId="0" applyFont="1" applyFill="1" applyBorder="1" applyAlignment="1">
      <alignment horizontal="left" vertical="center"/>
    </xf>
    <xf numFmtId="0" fontId="3" fillId="5" borderId="8" xfId="0" applyFont="1" applyFill="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 fillId="0" borderId="14" xfId="0" applyFont="1" applyBorder="1" applyAlignment="1">
      <alignment horizontal="center" vertical="center"/>
    </xf>
    <xf numFmtId="9" fontId="1" fillId="0" borderId="5" xfId="0" applyNumberFormat="1" applyFont="1" applyBorder="1" applyAlignment="1">
      <alignment horizontal="center" vertical="center"/>
    </xf>
    <xf numFmtId="0" fontId="5" fillId="0" borderId="14" xfId="0" applyFont="1" applyBorder="1" applyAlignment="1">
      <alignment horizontal="center" vertical="center"/>
    </xf>
    <xf numFmtId="179" fontId="12" fillId="0" borderId="1" xfId="9" applyNumberFormat="1" applyFont="1" applyBorder="1" applyAlignment="1">
      <alignment horizontal="center" vertical="center" wrapText="1"/>
    </xf>
    <xf numFmtId="180" fontId="12" fillId="0" borderId="1" xfId="9" applyNumberFormat="1" applyFont="1" applyBorder="1" applyAlignment="1">
      <alignment horizontal="center" vertical="center" wrapText="1"/>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9" fillId="0" borderId="1" xfId="0" applyFont="1" applyBorder="1" applyAlignment="1">
      <alignment horizontal="center" vertical="center"/>
    </xf>
    <xf numFmtId="0" fontId="4" fillId="0" borderId="1" xfId="0" applyFont="1" applyBorder="1" applyAlignment="1">
      <alignment horizontal="center" vertical="center"/>
    </xf>
    <xf numFmtId="9" fontId="4" fillId="0" borderId="1" xfId="0" applyNumberFormat="1" applyFont="1" applyBorder="1" applyAlignment="1">
      <alignment horizontal="center" vertical="center"/>
    </xf>
    <xf numFmtId="0" fontId="6"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179" fontId="1" fillId="0" borderId="2" xfId="0" applyNumberFormat="1" applyFont="1" applyBorder="1" applyAlignment="1">
      <alignment horizontal="center" vertical="center"/>
    </xf>
    <xf numFmtId="179" fontId="1" fillId="0" borderId="3" xfId="0" applyNumberFormat="1" applyFont="1" applyBorder="1" applyAlignment="1">
      <alignment horizontal="center" vertical="center"/>
    </xf>
    <xf numFmtId="0" fontId="19" fillId="0" borderId="0" xfId="0" applyFont="1" applyAlignment="1">
      <alignment horizontal="center" vertical="center"/>
    </xf>
  </cellXfs>
  <cellStyles count="11">
    <cellStyle name="常规" xfId="0" builtinId="0"/>
    <cellStyle name="常规 10" xfId="1" xr:uid="{00000000-0005-0000-0000-000031000000}"/>
    <cellStyle name="常规 12" xfId="2" xr:uid="{00000000-0005-0000-0000-000032000000}"/>
    <cellStyle name="常规 12 2" xfId="3" xr:uid="{00000000-0005-0000-0000-000033000000}"/>
    <cellStyle name="常规 13 12" xfId="4" xr:uid="{00000000-0005-0000-0000-000034000000}"/>
    <cellStyle name="常规 2" xfId="5" xr:uid="{00000000-0005-0000-0000-000035000000}"/>
    <cellStyle name="常规 2 19" xfId="6" xr:uid="{00000000-0005-0000-0000-000036000000}"/>
    <cellStyle name="常规 28 2" xfId="7" xr:uid="{00000000-0005-0000-0000-000037000000}"/>
    <cellStyle name="常规 3 7" xfId="8" xr:uid="{00000000-0005-0000-0000-000038000000}"/>
    <cellStyle name="常规_航天广播报价-ok" xfId="9" xr:uid="{00000000-0005-0000-0000-000039000000}"/>
    <cellStyle name="样式 1" xfId="10" xr:uid="{00000000-0005-0000-0000-00003A000000}"/>
  </cellStyles>
  <dxfs count="0"/>
  <tableStyles count="0" defaultTableStyle="TableStyleMedium2" defaultPivotStyle="PivotStyleLight16"/>
  <colors>
    <mruColors>
      <color rgb="FFFFFFFF"/>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46"/>
  <sheetViews>
    <sheetView tabSelected="1" workbookViewId="0">
      <selection activeCell="B1" sqref="B1:J1"/>
    </sheetView>
  </sheetViews>
  <sheetFormatPr defaultColWidth="9" defaultRowHeight="14" x14ac:dyDescent="0.25"/>
  <cols>
    <col min="1" max="1" width="1.7265625" style="19" customWidth="1"/>
    <col min="2" max="2" width="5.7265625" style="19" customWidth="1"/>
    <col min="3" max="3" width="39.08984375" style="19" customWidth="1"/>
    <col min="4" max="4" width="5.7265625" style="19" customWidth="1"/>
    <col min="5" max="5" width="24.90625" style="19" customWidth="1"/>
    <col min="6" max="7" width="5.7265625" style="19" customWidth="1"/>
    <col min="8" max="8" width="15.90625" style="19" customWidth="1"/>
    <col min="9" max="9" width="16.90625" style="19" customWidth="1"/>
    <col min="10" max="10" width="19.36328125" style="19" customWidth="1"/>
    <col min="11" max="16384" width="9" style="19"/>
  </cols>
  <sheetData>
    <row r="1" spans="2:17" ht="23" x14ac:dyDescent="0.25">
      <c r="B1" s="55" t="s">
        <v>0</v>
      </c>
      <c r="C1" s="55"/>
      <c r="D1" s="55"/>
      <c r="E1" s="55"/>
      <c r="F1" s="55"/>
      <c r="G1" s="55"/>
      <c r="H1" s="55"/>
      <c r="I1" s="55"/>
      <c r="J1" s="55"/>
      <c r="K1" s="52"/>
      <c r="L1" s="52"/>
      <c r="M1" s="52"/>
      <c r="N1" s="52"/>
      <c r="O1" s="52"/>
      <c r="P1" s="52"/>
      <c r="Q1" s="52"/>
    </row>
    <row r="2" spans="2:17" ht="27.65" customHeight="1" x14ac:dyDescent="0.25">
      <c r="B2" s="2" t="s">
        <v>1</v>
      </c>
      <c r="C2" s="2" t="s">
        <v>2</v>
      </c>
      <c r="D2" s="2" t="s">
        <v>3</v>
      </c>
      <c r="E2" s="2" t="s">
        <v>4</v>
      </c>
      <c r="F2" s="2" t="s">
        <v>5</v>
      </c>
      <c r="G2" s="2" t="s">
        <v>6</v>
      </c>
      <c r="H2" s="2" t="s">
        <v>7</v>
      </c>
      <c r="I2" s="2" t="s">
        <v>8</v>
      </c>
      <c r="J2" s="2" t="s">
        <v>9</v>
      </c>
      <c r="K2" s="52"/>
      <c r="L2" s="52"/>
      <c r="M2" s="52"/>
      <c r="N2" s="52"/>
      <c r="O2" s="52"/>
      <c r="P2" s="52"/>
      <c r="Q2" s="52"/>
    </row>
    <row r="3" spans="2:17" ht="24.65" customHeight="1" x14ac:dyDescent="0.25">
      <c r="B3" s="42">
        <v>1</v>
      </c>
      <c r="C3" s="4" t="s">
        <v>10</v>
      </c>
      <c r="D3" s="4" t="s">
        <v>11</v>
      </c>
      <c r="E3" s="4" t="s">
        <v>12</v>
      </c>
      <c r="F3" s="4">
        <v>10</v>
      </c>
      <c r="G3" s="32" t="s">
        <v>13</v>
      </c>
      <c r="H3" s="32"/>
      <c r="I3" s="32"/>
      <c r="J3" s="10"/>
      <c r="K3" s="52"/>
      <c r="L3" s="52"/>
      <c r="M3" s="52"/>
      <c r="N3" s="52"/>
      <c r="O3" s="52"/>
      <c r="P3" s="52"/>
      <c r="Q3" s="52"/>
    </row>
    <row r="4" spans="2:17" ht="24.65" customHeight="1" x14ac:dyDescent="0.25">
      <c r="B4" s="42">
        <v>2</v>
      </c>
      <c r="C4" s="4" t="s">
        <v>14</v>
      </c>
      <c r="D4" s="4" t="s">
        <v>11</v>
      </c>
      <c r="E4" s="4" t="s">
        <v>15</v>
      </c>
      <c r="F4" s="4">
        <v>1</v>
      </c>
      <c r="G4" s="32" t="s">
        <v>13</v>
      </c>
      <c r="H4" s="32"/>
      <c r="I4" s="32"/>
      <c r="J4" s="4"/>
      <c r="K4" s="52"/>
      <c r="L4" s="52"/>
      <c r="M4" s="52"/>
      <c r="N4" s="52"/>
      <c r="O4" s="52"/>
      <c r="P4" s="52"/>
      <c r="Q4" s="52"/>
    </row>
    <row r="5" spans="2:17" ht="24.65" customHeight="1" x14ac:dyDescent="0.25">
      <c r="B5" s="42">
        <v>3</v>
      </c>
      <c r="C5" s="4" t="s">
        <v>16</v>
      </c>
      <c r="D5" s="4" t="s">
        <v>17</v>
      </c>
      <c r="E5" s="4" t="s">
        <v>18</v>
      </c>
      <c r="F5" s="4">
        <v>2</v>
      </c>
      <c r="G5" s="32" t="s">
        <v>19</v>
      </c>
      <c r="H5" s="32"/>
      <c r="I5" s="32"/>
      <c r="J5" s="10"/>
      <c r="K5" s="52"/>
      <c r="L5" s="52"/>
      <c r="M5" s="52"/>
      <c r="N5" s="52"/>
      <c r="O5" s="52"/>
      <c r="P5" s="52"/>
      <c r="Q5" s="52"/>
    </row>
    <row r="6" spans="2:17" ht="24.65" customHeight="1" x14ac:dyDescent="0.25">
      <c r="B6" s="42">
        <v>4</v>
      </c>
      <c r="C6" s="4" t="s">
        <v>20</v>
      </c>
      <c r="D6" s="4" t="s">
        <v>21</v>
      </c>
      <c r="E6" s="4" t="s">
        <v>22</v>
      </c>
      <c r="F6" s="4">
        <v>1</v>
      </c>
      <c r="G6" s="32" t="s">
        <v>13</v>
      </c>
      <c r="H6" s="32"/>
      <c r="I6" s="32"/>
      <c r="J6" s="4"/>
      <c r="K6" s="52"/>
      <c r="L6" s="52"/>
      <c r="M6" s="52"/>
      <c r="N6" s="52"/>
      <c r="O6" s="52"/>
      <c r="P6" s="52"/>
      <c r="Q6" s="52"/>
    </row>
    <row r="7" spans="2:17" ht="24.65" customHeight="1" x14ac:dyDescent="0.25">
      <c r="B7" s="42">
        <v>5</v>
      </c>
      <c r="C7" s="4" t="s">
        <v>23</v>
      </c>
      <c r="D7" s="4" t="s">
        <v>11</v>
      </c>
      <c r="E7" s="4" t="s">
        <v>24</v>
      </c>
      <c r="F7" s="4">
        <v>610</v>
      </c>
      <c r="G7" s="32" t="s">
        <v>25</v>
      </c>
      <c r="H7" s="32"/>
      <c r="I7" s="32"/>
      <c r="J7" s="53"/>
      <c r="K7" s="52"/>
      <c r="L7" s="52"/>
      <c r="M7" s="52"/>
      <c r="N7" s="52"/>
      <c r="O7" s="52"/>
      <c r="P7" s="52"/>
      <c r="Q7" s="52"/>
    </row>
    <row r="8" spans="2:17" ht="24.65" customHeight="1" x14ac:dyDescent="0.25">
      <c r="B8" s="42">
        <v>6</v>
      </c>
      <c r="C8" s="4" t="s">
        <v>26</v>
      </c>
      <c r="D8" s="4" t="s">
        <v>27</v>
      </c>
      <c r="E8" s="4">
        <v>25</v>
      </c>
      <c r="F8" s="4">
        <v>280</v>
      </c>
      <c r="G8" s="32" t="s">
        <v>25</v>
      </c>
      <c r="H8" s="32"/>
      <c r="I8" s="32"/>
      <c r="J8" s="4"/>
      <c r="K8" s="52"/>
      <c r="L8" s="52"/>
      <c r="M8" s="52"/>
      <c r="N8" s="52"/>
      <c r="O8" s="52"/>
      <c r="P8" s="52"/>
      <c r="Q8" s="52"/>
    </row>
    <row r="9" spans="2:17" ht="24.65" customHeight="1" x14ac:dyDescent="0.25">
      <c r="B9" s="42">
        <v>7</v>
      </c>
      <c r="C9" s="4" t="s">
        <v>28</v>
      </c>
      <c r="D9" s="4" t="s">
        <v>29</v>
      </c>
      <c r="E9" s="4" t="s">
        <v>29</v>
      </c>
      <c r="F9" s="4">
        <v>1</v>
      </c>
      <c r="G9" s="32" t="s">
        <v>30</v>
      </c>
      <c r="H9" s="32"/>
      <c r="I9" s="32"/>
      <c r="J9" s="4"/>
      <c r="K9" s="52"/>
      <c r="L9" s="52"/>
      <c r="M9" s="52"/>
      <c r="N9" s="52"/>
      <c r="O9" s="52"/>
      <c r="P9" s="52"/>
      <c r="Q9" s="52"/>
    </row>
    <row r="10" spans="2:17" ht="24.65" customHeight="1" x14ac:dyDescent="0.25">
      <c r="B10" s="42">
        <v>8</v>
      </c>
      <c r="C10" s="4" t="s">
        <v>31</v>
      </c>
      <c r="D10" s="4" t="s">
        <v>29</v>
      </c>
      <c r="E10" s="4" t="s">
        <v>29</v>
      </c>
      <c r="F10" s="4">
        <v>1</v>
      </c>
      <c r="G10" s="32" t="s">
        <v>30</v>
      </c>
      <c r="H10" s="32"/>
      <c r="I10" s="32"/>
      <c r="J10" s="4"/>
      <c r="K10" s="52"/>
      <c r="L10" s="52"/>
      <c r="M10" s="52"/>
      <c r="N10" s="52"/>
      <c r="O10" s="52"/>
      <c r="P10" s="52"/>
      <c r="Q10" s="52"/>
    </row>
    <row r="11" spans="2:17" ht="23.4" customHeight="1" x14ac:dyDescent="0.25">
      <c r="B11" s="42">
        <v>9</v>
      </c>
      <c r="C11" s="56" t="s">
        <v>32</v>
      </c>
      <c r="D11" s="56"/>
      <c r="E11" s="56"/>
      <c r="F11" s="56"/>
      <c r="G11" s="56"/>
      <c r="H11" s="56"/>
      <c r="I11" s="32"/>
      <c r="J11" s="4"/>
      <c r="K11" s="52"/>
      <c r="L11" s="52"/>
      <c r="M11" s="52"/>
      <c r="N11" s="52"/>
      <c r="O11" s="52"/>
      <c r="P11" s="52"/>
      <c r="Q11" s="52"/>
    </row>
    <row r="12" spans="2:17" ht="23.4" customHeight="1" x14ac:dyDescent="0.25">
      <c r="B12" s="42">
        <v>10</v>
      </c>
      <c r="C12" s="56" t="s">
        <v>33</v>
      </c>
      <c r="D12" s="56"/>
      <c r="E12" s="56"/>
      <c r="F12" s="57"/>
      <c r="G12" s="57"/>
      <c r="H12" s="57"/>
      <c r="I12" s="32"/>
      <c r="J12" s="54"/>
      <c r="K12" s="52"/>
      <c r="L12" s="52"/>
      <c r="M12" s="52"/>
      <c r="N12" s="52"/>
      <c r="O12" s="52"/>
      <c r="P12" s="52"/>
      <c r="Q12" s="52"/>
    </row>
    <row r="13" spans="2:17" ht="23.4" customHeight="1" x14ac:dyDescent="0.25">
      <c r="B13" s="42">
        <v>11</v>
      </c>
      <c r="C13" s="58" t="s">
        <v>34</v>
      </c>
      <c r="D13" s="58"/>
      <c r="E13" s="58"/>
      <c r="F13" s="58"/>
      <c r="G13" s="58"/>
      <c r="H13" s="58"/>
      <c r="I13" s="35"/>
      <c r="J13" s="54"/>
      <c r="K13" s="52"/>
      <c r="L13" s="52"/>
      <c r="M13" s="52"/>
      <c r="N13" s="52"/>
      <c r="O13" s="52"/>
      <c r="P13" s="52"/>
      <c r="Q13" s="52"/>
    </row>
    <row r="14" spans="2:17" x14ac:dyDescent="0.25">
      <c r="B14" s="52"/>
      <c r="C14" s="52"/>
      <c r="D14" s="52"/>
      <c r="E14" s="52"/>
      <c r="F14" s="52"/>
      <c r="G14" s="52"/>
      <c r="H14" s="52"/>
      <c r="I14" s="52"/>
      <c r="J14" s="52"/>
      <c r="K14" s="52"/>
      <c r="L14" s="52"/>
      <c r="M14" s="52"/>
      <c r="N14" s="52"/>
      <c r="O14" s="52"/>
      <c r="P14" s="52"/>
      <c r="Q14" s="52"/>
    </row>
    <row r="15" spans="2:17" x14ac:dyDescent="0.25">
      <c r="B15" s="52"/>
      <c r="C15" s="52"/>
      <c r="D15" s="52"/>
      <c r="E15" s="52"/>
      <c r="F15" s="52"/>
      <c r="G15" s="52"/>
      <c r="H15" s="52"/>
      <c r="I15" s="52"/>
      <c r="J15" s="98" t="s">
        <v>225</v>
      </c>
      <c r="K15" s="52"/>
      <c r="L15" s="52"/>
      <c r="M15" s="52"/>
      <c r="N15" s="52"/>
      <c r="O15" s="52"/>
      <c r="P15" s="52"/>
      <c r="Q15" s="52"/>
    </row>
    <row r="16" spans="2:17" x14ac:dyDescent="0.25">
      <c r="B16" s="52"/>
      <c r="C16" s="52"/>
      <c r="D16" s="52"/>
      <c r="E16" s="52"/>
      <c r="F16" s="52"/>
      <c r="G16" s="52"/>
      <c r="H16" s="52"/>
      <c r="I16" s="52"/>
      <c r="J16" s="52"/>
      <c r="K16" s="52"/>
      <c r="L16" s="52"/>
      <c r="M16" s="52"/>
      <c r="N16" s="52"/>
      <c r="O16" s="52"/>
      <c r="P16" s="52"/>
      <c r="Q16" s="52"/>
    </row>
    <row r="17" spans="2:17" x14ac:dyDescent="0.25">
      <c r="B17" s="52"/>
      <c r="C17" s="52"/>
      <c r="D17" s="52"/>
      <c r="I17" s="52"/>
      <c r="J17" s="52"/>
      <c r="K17" s="52"/>
      <c r="L17" s="52"/>
      <c r="M17" s="52"/>
      <c r="N17" s="52"/>
      <c r="O17" s="52"/>
      <c r="P17" s="52"/>
      <c r="Q17" s="52"/>
    </row>
    <row r="18" spans="2:17" x14ac:dyDescent="0.25">
      <c r="B18" s="52"/>
      <c r="C18" s="52"/>
      <c r="D18" s="52"/>
      <c r="E18" s="52"/>
      <c r="F18" s="52"/>
      <c r="G18" s="52"/>
      <c r="H18" s="52"/>
      <c r="I18" s="52"/>
      <c r="J18" s="52"/>
      <c r="K18" s="52"/>
      <c r="L18" s="52"/>
      <c r="M18" s="52"/>
      <c r="N18" s="52"/>
      <c r="O18" s="52"/>
      <c r="P18" s="52"/>
      <c r="Q18" s="52"/>
    </row>
    <row r="19" spans="2:17" x14ac:dyDescent="0.25">
      <c r="B19" s="52"/>
      <c r="C19" s="52"/>
      <c r="D19" s="52"/>
      <c r="E19" s="52"/>
      <c r="F19" s="52"/>
      <c r="G19" s="52"/>
      <c r="H19" s="52"/>
      <c r="I19" s="52"/>
      <c r="J19" s="52"/>
      <c r="K19" s="52"/>
      <c r="L19" s="52"/>
      <c r="M19" s="52"/>
      <c r="N19" s="52"/>
      <c r="O19" s="52"/>
      <c r="P19" s="52"/>
      <c r="Q19" s="52"/>
    </row>
    <row r="20" spans="2:17" x14ac:dyDescent="0.25">
      <c r="B20" s="52"/>
      <c r="C20" s="52"/>
      <c r="D20" s="52"/>
      <c r="E20" s="52"/>
      <c r="F20" s="52"/>
      <c r="G20" s="52"/>
      <c r="H20" s="52"/>
      <c r="I20" s="52"/>
      <c r="J20" s="52"/>
      <c r="K20" s="52"/>
      <c r="L20" s="52"/>
      <c r="M20" s="52"/>
      <c r="N20" s="52"/>
      <c r="O20" s="52"/>
      <c r="P20" s="52"/>
      <c r="Q20" s="52"/>
    </row>
    <row r="21" spans="2:17" x14ac:dyDescent="0.25">
      <c r="B21" s="52"/>
      <c r="C21" s="52"/>
      <c r="D21" s="52"/>
      <c r="E21" s="52"/>
      <c r="F21" s="52"/>
      <c r="G21" s="52"/>
      <c r="H21" s="52"/>
      <c r="I21" s="52"/>
      <c r="J21" s="52"/>
      <c r="K21" s="52"/>
      <c r="L21" s="52"/>
      <c r="M21" s="52"/>
      <c r="N21" s="52"/>
      <c r="O21" s="52"/>
      <c r="P21" s="52"/>
      <c r="Q21" s="52"/>
    </row>
    <row r="22" spans="2:17" x14ac:dyDescent="0.25">
      <c r="B22" s="52"/>
      <c r="C22" s="52"/>
      <c r="D22" s="52"/>
      <c r="E22" s="52"/>
      <c r="F22" s="52"/>
      <c r="G22" s="52"/>
      <c r="H22" s="52"/>
      <c r="I22" s="52"/>
      <c r="J22" s="52"/>
      <c r="K22" s="52"/>
      <c r="L22" s="52"/>
      <c r="M22" s="52"/>
      <c r="N22" s="52"/>
      <c r="O22" s="52"/>
      <c r="P22" s="52"/>
      <c r="Q22" s="52"/>
    </row>
    <row r="23" spans="2:17" x14ac:dyDescent="0.25">
      <c r="B23" s="52"/>
      <c r="C23" s="52"/>
      <c r="D23" s="52"/>
      <c r="E23" s="52"/>
      <c r="F23" s="52"/>
      <c r="G23" s="52"/>
      <c r="H23" s="52"/>
      <c r="I23" s="52"/>
      <c r="J23" s="52"/>
      <c r="K23" s="52"/>
      <c r="L23" s="52"/>
      <c r="M23" s="52"/>
      <c r="N23" s="52"/>
      <c r="O23" s="52"/>
      <c r="P23" s="52"/>
      <c r="Q23" s="52"/>
    </row>
    <row r="24" spans="2:17" x14ac:dyDescent="0.25">
      <c r="B24" s="52"/>
      <c r="C24" s="52"/>
      <c r="D24" s="52"/>
      <c r="E24" s="52"/>
      <c r="F24" s="52"/>
      <c r="G24" s="52"/>
      <c r="H24" s="52"/>
      <c r="I24" s="52"/>
      <c r="J24" s="52"/>
      <c r="K24" s="52"/>
      <c r="L24" s="52"/>
      <c r="M24" s="52"/>
      <c r="N24" s="52"/>
      <c r="O24" s="52"/>
      <c r="P24" s="52"/>
      <c r="Q24" s="52"/>
    </row>
    <row r="25" spans="2:17" x14ac:dyDescent="0.25">
      <c r="B25" s="52"/>
      <c r="C25" s="52"/>
      <c r="D25" s="52"/>
      <c r="E25" s="52"/>
      <c r="F25" s="52"/>
      <c r="G25" s="52"/>
      <c r="H25" s="52"/>
      <c r="I25" s="52"/>
      <c r="J25" s="52"/>
      <c r="K25" s="52"/>
      <c r="L25" s="52"/>
      <c r="M25" s="52"/>
      <c r="N25" s="52"/>
      <c r="O25" s="52"/>
      <c r="P25" s="52"/>
      <c r="Q25" s="52"/>
    </row>
    <row r="26" spans="2:17" x14ac:dyDescent="0.25">
      <c r="B26" s="52"/>
      <c r="C26" s="52"/>
      <c r="D26" s="52"/>
      <c r="E26" s="52"/>
      <c r="F26" s="52"/>
      <c r="G26" s="52"/>
      <c r="H26" s="52"/>
      <c r="I26" s="52"/>
      <c r="J26" s="52"/>
      <c r="K26" s="52"/>
      <c r="L26" s="52"/>
      <c r="M26" s="52"/>
      <c r="N26" s="52"/>
      <c r="O26" s="52"/>
      <c r="P26" s="52"/>
      <c r="Q26" s="52"/>
    </row>
    <row r="27" spans="2:17" x14ac:dyDescent="0.25">
      <c r="B27" s="52"/>
      <c r="C27" s="52"/>
      <c r="D27" s="52"/>
      <c r="E27" s="52"/>
      <c r="F27" s="52"/>
      <c r="G27" s="52"/>
      <c r="H27" s="52"/>
      <c r="I27" s="52"/>
      <c r="J27" s="52"/>
      <c r="K27" s="52"/>
      <c r="L27" s="52"/>
      <c r="M27" s="52"/>
      <c r="N27" s="52"/>
      <c r="O27" s="52"/>
      <c r="P27" s="52"/>
      <c r="Q27" s="52"/>
    </row>
    <row r="28" spans="2:17" x14ac:dyDescent="0.25">
      <c r="B28" s="52"/>
      <c r="C28" s="52"/>
      <c r="D28" s="52"/>
      <c r="E28" s="52"/>
      <c r="F28" s="52"/>
      <c r="G28" s="52"/>
      <c r="H28" s="52"/>
      <c r="I28" s="52"/>
      <c r="J28" s="52"/>
      <c r="K28" s="52"/>
      <c r="L28" s="52"/>
      <c r="M28" s="52"/>
      <c r="N28" s="52"/>
      <c r="O28" s="52"/>
      <c r="P28" s="52"/>
      <c r="Q28" s="52"/>
    </row>
    <row r="29" spans="2:17" x14ac:dyDescent="0.25">
      <c r="B29" s="52"/>
      <c r="C29" s="52"/>
      <c r="D29" s="52"/>
      <c r="E29" s="52"/>
      <c r="F29" s="52"/>
      <c r="G29" s="52"/>
      <c r="H29" s="52"/>
      <c r="I29" s="52"/>
      <c r="J29" s="52"/>
      <c r="K29" s="52"/>
      <c r="L29" s="52"/>
      <c r="M29" s="52"/>
      <c r="N29" s="52"/>
      <c r="O29" s="52"/>
      <c r="P29" s="52"/>
      <c r="Q29" s="52"/>
    </row>
    <row r="30" spans="2:17" x14ac:dyDescent="0.25">
      <c r="B30" s="52"/>
      <c r="C30" s="52"/>
      <c r="D30" s="52"/>
      <c r="E30" s="52"/>
      <c r="F30" s="52"/>
      <c r="G30" s="52"/>
      <c r="H30" s="52"/>
      <c r="I30" s="52"/>
      <c r="J30" s="52"/>
      <c r="K30" s="52"/>
      <c r="L30" s="52"/>
      <c r="M30" s="52"/>
      <c r="N30" s="52"/>
      <c r="O30" s="52"/>
      <c r="P30" s="52"/>
      <c r="Q30" s="52"/>
    </row>
    <row r="31" spans="2:17" x14ac:dyDescent="0.25">
      <c r="B31" s="52"/>
      <c r="C31" s="52"/>
      <c r="D31" s="52"/>
      <c r="E31" s="52"/>
      <c r="F31" s="52"/>
      <c r="G31" s="52"/>
      <c r="H31" s="52"/>
      <c r="I31" s="52"/>
      <c r="J31" s="52"/>
      <c r="K31" s="52"/>
      <c r="L31" s="52"/>
      <c r="M31" s="52"/>
      <c r="N31" s="52"/>
      <c r="O31" s="52"/>
      <c r="P31" s="52"/>
      <c r="Q31" s="52"/>
    </row>
    <row r="32" spans="2:17" x14ac:dyDescent="0.25">
      <c r="B32" s="52"/>
      <c r="C32" s="52"/>
      <c r="D32" s="52"/>
      <c r="E32" s="52"/>
      <c r="F32" s="52"/>
      <c r="G32" s="52"/>
      <c r="H32" s="52"/>
      <c r="I32" s="52"/>
      <c r="J32" s="52"/>
      <c r="K32" s="52"/>
      <c r="L32" s="52"/>
      <c r="M32" s="52"/>
      <c r="N32" s="52"/>
      <c r="O32" s="52"/>
      <c r="P32" s="52"/>
      <c r="Q32" s="52"/>
    </row>
    <row r="33" spans="2:17" x14ac:dyDescent="0.25">
      <c r="B33" s="52"/>
      <c r="C33" s="52"/>
      <c r="D33" s="52"/>
      <c r="E33" s="52"/>
      <c r="F33" s="52"/>
      <c r="G33" s="52"/>
      <c r="H33" s="52"/>
      <c r="I33" s="52"/>
      <c r="J33" s="52"/>
      <c r="K33" s="52"/>
      <c r="L33" s="52"/>
      <c r="M33" s="52"/>
      <c r="N33" s="52"/>
      <c r="O33" s="52"/>
      <c r="P33" s="52"/>
      <c r="Q33" s="52"/>
    </row>
    <row r="34" spans="2:17" x14ac:dyDescent="0.25">
      <c r="B34" s="52"/>
      <c r="C34" s="52"/>
      <c r="D34" s="52"/>
      <c r="E34" s="52"/>
      <c r="F34" s="52"/>
      <c r="G34" s="52"/>
      <c r="H34" s="52"/>
      <c r="I34" s="52"/>
      <c r="J34" s="52"/>
      <c r="K34" s="52"/>
      <c r="L34" s="52"/>
      <c r="M34" s="52"/>
      <c r="N34" s="52"/>
      <c r="O34" s="52"/>
      <c r="P34" s="52"/>
      <c r="Q34" s="52"/>
    </row>
    <row r="35" spans="2:17" x14ac:dyDescent="0.25">
      <c r="B35" s="52"/>
      <c r="C35" s="52"/>
      <c r="D35" s="52"/>
      <c r="E35" s="52"/>
      <c r="F35" s="52"/>
      <c r="G35" s="52"/>
      <c r="H35" s="52"/>
      <c r="I35" s="52"/>
      <c r="J35" s="52"/>
      <c r="K35" s="52"/>
      <c r="L35" s="52"/>
      <c r="M35" s="52"/>
      <c r="N35" s="52"/>
      <c r="O35" s="52"/>
      <c r="P35" s="52"/>
      <c r="Q35" s="52"/>
    </row>
    <row r="36" spans="2:17" x14ac:dyDescent="0.25">
      <c r="B36" s="52"/>
      <c r="C36" s="52"/>
      <c r="D36" s="52"/>
      <c r="E36" s="52"/>
      <c r="F36" s="52"/>
      <c r="G36" s="52"/>
      <c r="H36" s="52"/>
      <c r="I36" s="52"/>
      <c r="J36" s="52"/>
      <c r="K36" s="52"/>
      <c r="L36" s="52"/>
      <c r="M36" s="52"/>
      <c r="N36" s="52"/>
      <c r="O36" s="52"/>
      <c r="P36" s="52"/>
      <c r="Q36" s="52"/>
    </row>
    <row r="37" spans="2:17" x14ac:dyDescent="0.25">
      <c r="B37" s="52"/>
      <c r="C37" s="52"/>
      <c r="D37" s="52"/>
      <c r="E37" s="52"/>
      <c r="F37" s="52"/>
      <c r="G37" s="52"/>
      <c r="H37" s="52"/>
      <c r="I37" s="52"/>
      <c r="J37" s="52"/>
      <c r="K37" s="52"/>
      <c r="L37" s="52"/>
      <c r="M37" s="52"/>
      <c r="N37" s="52"/>
      <c r="O37" s="52"/>
      <c r="P37" s="52"/>
      <c r="Q37" s="52"/>
    </row>
    <row r="38" spans="2:17" x14ac:dyDescent="0.25">
      <c r="B38" s="52"/>
      <c r="C38" s="52"/>
      <c r="D38" s="52"/>
      <c r="E38" s="52"/>
      <c r="F38" s="52"/>
      <c r="G38" s="52"/>
      <c r="H38" s="52"/>
      <c r="I38" s="52"/>
      <c r="J38" s="52"/>
      <c r="K38" s="52"/>
      <c r="L38" s="52"/>
      <c r="M38" s="52"/>
      <c r="N38" s="52"/>
      <c r="O38" s="52"/>
      <c r="P38" s="52"/>
      <c r="Q38" s="52"/>
    </row>
    <row r="39" spans="2:17" x14ac:dyDescent="0.25">
      <c r="B39" s="52"/>
      <c r="C39" s="52"/>
      <c r="D39" s="52"/>
      <c r="E39" s="52"/>
      <c r="F39" s="52"/>
      <c r="G39" s="52"/>
      <c r="H39" s="52"/>
      <c r="I39" s="52"/>
      <c r="J39" s="52"/>
      <c r="K39" s="52"/>
      <c r="L39" s="52"/>
      <c r="M39" s="52"/>
      <c r="N39" s="52"/>
      <c r="O39" s="52"/>
      <c r="P39" s="52"/>
      <c r="Q39" s="52"/>
    </row>
    <row r="40" spans="2:17" x14ac:dyDescent="0.25">
      <c r="B40" s="52"/>
      <c r="C40" s="52"/>
      <c r="D40" s="52"/>
      <c r="E40" s="52"/>
      <c r="F40" s="52"/>
      <c r="G40" s="52"/>
      <c r="H40" s="52"/>
      <c r="I40" s="52"/>
      <c r="J40" s="52"/>
      <c r="K40" s="52"/>
      <c r="L40" s="52"/>
      <c r="M40" s="52"/>
      <c r="N40" s="52"/>
      <c r="O40" s="52"/>
      <c r="P40" s="52"/>
      <c r="Q40" s="52"/>
    </row>
    <row r="41" spans="2:17" x14ac:dyDescent="0.25">
      <c r="B41" s="52"/>
      <c r="C41" s="52"/>
      <c r="D41" s="52"/>
      <c r="E41" s="52"/>
      <c r="F41" s="52"/>
      <c r="G41" s="52"/>
      <c r="H41" s="52"/>
      <c r="I41" s="52"/>
      <c r="J41" s="52"/>
      <c r="K41" s="52"/>
      <c r="L41" s="52"/>
      <c r="M41" s="52"/>
      <c r="N41" s="52"/>
      <c r="O41" s="52"/>
      <c r="P41" s="52"/>
      <c r="Q41" s="52"/>
    </row>
    <row r="42" spans="2:17" x14ac:dyDescent="0.25">
      <c r="B42" s="52"/>
      <c r="C42" s="52"/>
      <c r="D42" s="52"/>
      <c r="E42" s="52"/>
      <c r="F42" s="52"/>
      <c r="G42" s="52"/>
      <c r="H42" s="52"/>
      <c r="I42" s="52"/>
      <c r="J42" s="52"/>
      <c r="K42" s="52"/>
      <c r="L42" s="52"/>
      <c r="M42" s="52"/>
      <c r="N42" s="52"/>
      <c r="O42" s="52"/>
      <c r="P42" s="52"/>
      <c r="Q42" s="52"/>
    </row>
    <row r="43" spans="2:17" x14ac:dyDescent="0.25">
      <c r="B43" s="52"/>
      <c r="C43" s="52"/>
      <c r="D43" s="52"/>
      <c r="E43" s="52"/>
      <c r="F43" s="52"/>
      <c r="G43" s="52"/>
      <c r="H43" s="52"/>
      <c r="I43" s="52"/>
      <c r="J43" s="52"/>
      <c r="K43" s="52"/>
      <c r="L43" s="52"/>
      <c r="M43" s="52"/>
      <c r="N43" s="52"/>
      <c r="O43" s="52"/>
      <c r="P43" s="52"/>
      <c r="Q43" s="52"/>
    </row>
    <row r="44" spans="2:17" x14ac:dyDescent="0.25">
      <c r="B44" s="52"/>
      <c r="C44" s="52"/>
      <c r="D44" s="52"/>
      <c r="E44" s="52"/>
      <c r="F44" s="52"/>
      <c r="G44" s="52"/>
      <c r="H44" s="52"/>
      <c r="I44" s="52"/>
      <c r="J44" s="52"/>
      <c r="K44" s="52"/>
      <c r="L44" s="52"/>
      <c r="M44" s="52"/>
      <c r="N44" s="52"/>
      <c r="O44" s="52"/>
      <c r="P44" s="52"/>
      <c r="Q44" s="52"/>
    </row>
    <row r="45" spans="2:17" x14ac:dyDescent="0.25">
      <c r="B45" s="52"/>
      <c r="C45" s="52"/>
      <c r="D45" s="52"/>
      <c r="E45" s="52"/>
      <c r="F45" s="52"/>
      <c r="G45" s="52"/>
      <c r="H45" s="52"/>
      <c r="I45" s="52"/>
      <c r="J45" s="52"/>
      <c r="K45" s="52"/>
      <c r="L45" s="52"/>
      <c r="M45" s="52"/>
      <c r="N45" s="52"/>
      <c r="O45" s="52"/>
      <c r="P45" s="52"/>
      <c r="Q45" s="52"/>
    </row>
    <row r="46" spans="2:17" x14ac:dyDescent="0.25">
      <c r="B46" s="52"/>
      <c r="C46" s="52"/>
      <c r="D46" s="52"/>
      <c r="E46" s="52"/>
      <c r="F46" s="52"/>
      <c r="G46" s="52"/>
      <c r="H46" s="52"/>
      <c r="I46" s="52"/>
      <c r="J46" s="52"/>
      <c r="K46" s="52"/>
      <c r="L46" s="52"/>
      <c r="M46" s="52"/>
      <c r="N46" s="52"/>
      <c r="O46" s="52"/>
      <c r="P46" s="52"/>
      <c r="Q46" s="52"/>
    </row>
  </sheetData>
  <mergeCells count="7">
    <mergeCell ref="C13:E13"/>
    <mergeCell ref="F13:H13"/>
    <mergeCell ref="B1:J1"/>
    <mergeCell ref="C11:E11"/>
    <mergeCell ref="F11:H11"/>
    <mergeCell ref="C12:E12"/>
    <mergeCell ref="F12:H12"/>
  </mergeCells>
  <phoneticPr fontId="20"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88"/>
  <sheetViews>
    <sheetView zoomScale="90" zoomScaleNormal="90" workbookViewId="0">
      <selection activeCell="B1" sqref="B1:K1"/>
    </sheetView>
  </sheetViews>
  <sheetFormatPr defaultColWidth="8.90625" defaultRowHeight="14" x14ac:dyDescent="0.25"/>
  <cols>
    <col min="1" max="1" width="1.453125" style="36" customWidth="1"/>
    <col min="2" max="2" width="7.1796875" style="36" customWidth="1"/>
    <col min="3" max="3" width="40" style="36" customWidth="1"/>
    <col min="4" max="4" width="12.1796875" style="36" customWidth="1"/>
    <col min="5" max="5" width="31.453125" style="36" customWidth="1"/>
    <col min="6" max="6" width="29.08984375" style="36" customWidth="1"/>
    <col min="7" max="7" width="9.453125" style="36" customWidth="1"/>
    <col min="8" max="8" width="10" style="36" customWidth="1"/>
    <col min="9" max="9" width="16.453125" style="36" customWidth="1"/>
    <col min="10" max="10" width="17.6328125" style="36" customWidth="1"/>
    <col min="11" max="11" width="24.453125" style="36" customWidth="1"/>
    <col min="12" max="12" width="12" style="36" customWidth="1"/>
    <col min="13" max="13" width="11.7265625" style="36" customWidth="1"/>
    <col min="14" max="14" width="9.1796875" style="36"/>
    <col min="15" max="16384" width="8.90625" style="36"/>
  </cols>
  <sheetData>
    <row r="1" spans="2:11" ht="29" customHeight="1" x14ac:dyDescent="0.25">
      <c r="B1" s="55" t="s">
        <v>35</v>
      </c>
      <c r="C1" s="55"/>
      <c r="D1" s="55"/>
      <c r="E1" s="55"/>
      <c r="F1" s="55"/>
      <c r="G1" s="55"/>
      <c r="H1" s="55"/>
      <c r="I1" s="55"/>
      <c r="J1" s="55"/>
      <c r="K1" s="55"/>
    </row>
    <row r="2" spans="2:11" ht="29" customHeight="1" x14ac:dyDescent="0.25">
      <c r="B2" s="59" t="s">
        <v>36</v>
      </c>
      <c r="C2" s="59"/>
      <c r="D2" s="59"/>
      <c r="E2" s="59"/>
      <c r="F2" s="59"/>
      <c r="G2" s="59"/>
      <c r="H2" s="59"/>
      <c r="I2" s="59"/>
      <c r="J2" s="59"/>
      <c r="K2" s="59"/>
    </row>
    <row r="3" spans="2:11" ht="28" x14ac:dyDescent="0.25">
      <c r="B3" s="37" t="s">
        <v>37</v>
      </c>
      <c r="C3" s="38" t="s">
        <v>38</v>
      </c>
      <c r="D3" s="38" t="s">
        <v>39</v>
      </c>
      <c r="E3" s="38" t="s">
        <v>40</v>
      </c>
      <c r="F3" s="38" t="s">
        <v>41</v>
      </c>
      <c r="G3" s="39" t="s">
        <v>42</v>
      </c>
      <c r="H3" s="38" t="s">
        <v>43</v>
      </c>
      <c r="I3" s="38" t="s">
        <v>44</v>
      </c>
      <c r="J3" s="38" t="s">
        <v>45</v>
      </c>
      <c r="K3" s="38" t="s">
        <v>46</v>
      </c>
    </row>
    <row r="4" spans="2:11" x14ac:dyDescent="0.25">
      <c r="B4" s="38" t="s">
        <v>47</v>
      </c>
      <c r="C4" s="22" t="s">
        <v>48</v>
      </c>
      <c r="D4" s="40">
        <v>24</v>
      </c>
      <c r="E4" s="5">
        <f>D4*C4/1000</f>
        <v>7.68</v>
      </c>
      <c r="F4" s="80">
        <f>E4*E5</f>
        <v>17.203199999999999</v>
      </c>
      <c r="G4" s="41">
        <f>E4+0.1</f>
        <v>7.78</v>
      </c>
      <c r="H4" s="80">
        <f>G4*G5</f>
        <v>18.205200000000001</v>
      </c>
      <c r="I4" s="42">
        <v>208</v>
      </c>
      <c r="J4" s="46">
        <f>I4*D4</f>
        <v>4992</v>
      </c>
      <c r="K4" s="81">
        <f>J5*J4</f>
        <v>7268352</v>
      </c>
    </row>
    <row r="5" spans="2:11" x14ac:dyDescent="0.25">
      <c r="B5" s="22" t="s">
        <v>49</v>
      </c>
      <c r="C5" s="22" t="s">
        <v>50</v>
      </c>
      <c r="D5" s="4">
        <v>14</v>
      </c>
      <c r="E5" s="5">
        <f>D5*C5/1000</f>
        <v>2.2400000000000002</v>
      </c>
      <c r="F5" s="80"/>
      <c r="G5" s="41">
        <f>E5+0.1</f>
        <v>2.34</v>
      </c>
      <c r="H5" s="80"/>
      <c r="I5" s="4">
        <v>104</v>
      </c>
      <c r="J5" s="46">
        <f>I5*D5</f>
        <v>1456</v>
      </c>
      <c r="K5" s="81"/>
    </row>
    <row r="6" spans="2:11" ht="23" customHeight="1" x14ac:dyDescent="0.25">
      <c r="B6" s="34" t="s">
        <v>51</v>
      </c>
      <c r="C6" s="34" t="s">
        <v>52</v>
      </c>
      <c r="D6" s="34" t="s">
        <v>53</v>
      </c>
      <c r="E6" s="60" t="s">
        <v>4</v>
      </c>
      <c r="F6" s="60"/>
      <c r="G6" s="34" t="s">
        <v>5</v>
      </c>
      <c r="H6" s="34" t="s">
        <v>6</v>
      </c>
      <c r="I6" s="47" t="s">
        <v>7</v>
      </c>
      <c r="J6" s="7" t="s">
        <v>8</v>
      </c>
      <c r="K6" s="7" t="s">
        <v>54</v>
      </c>
    </row>
    <row r="7" spans="2:11" ht="86" customHeight="1" x14ac:dyDescent="0.25">
      <c r="B7" s="42">
        <v>1</v>
      </c>
      <c r="C7" s="4" t="s">
        <v>55</v>
      </c>
      <c r="D7" s="4" t="s">
        <v>56</v>
      </c>
      <c r="E7" s="61" t="s">
        <v>57</v>
      </c>
      <c r="F7" s="62"/>
      <c r="G7" s="4">
        <v>346</v>
      </c>
      <c r="H7" s="32" t="s">
        <v>58</v>
      </c>
      <c r="I7" s="32"/>
      <c r="J7" s="32"/>
      <c r="K7" s="16"/>
    </row>
    <row r="8" spans="2:11" ht="77.25" customHeight="1" x14ac:dyDescent="0.25">
      <c r="B8" s="42">
        <v>2</v>
      </c>
      <c r="C8" s="4" t="s">
        <v>59</v>
      </c>
      <c r="D8" s="4" t="s">
        <v>56</v>
      </c>
      <c r="E8" s="63" t="s">
        <v>60</v>
      </c>
      <c r="F8" s="64"/>
      <c r="G8" s="4">
        <v>86</v>
      </c>
      <c r="H8" s="32" t="s">
        <v>13</v>
      </c>
      <c r="I8" s="32"/>
      <c r="J8" s="32"/>
      <c r="K8" s="16"/>
    </row>
    <row r="9" spans="2:11" ht="42.75" customHeight="1" x14ac:dyDescent="0.25">
      <c r="B9" s="42">
        <v>3</v>
      </c>
      <c r="C9" s="4" t="s">
        <v>61</v>
      </c>
      <c r="D9" s="4" t="s">
        <v>56</v>
      </c>
      <c r="E9" s="63" t="s">
        <v>62</v>
      </c>
      <c r="F9" s="64"/>
      <c r="G9" s="4">
        <v>66</v>
      </c>
      <c r="H9" s="32" t="s">
        <v>58</v>
      </c>
      <c r="I9" s="32"/>
      <c r="J9" s="32"/>
      <c r="K9" s="16"/>
    </row>
    <row r="10" spans="2:11" ht="141" customHeight="1" x14ac:dyDescent="0.25">
      <c r="B10" s="42">
        <v>4</v>
      </c>
      <c r="C10" s="4" t="s">
        <v>63</v>
      </c>
      <c r="D10" s="4" t="s">
        <v>56</v>
      </c>
      <c r="E10" s="63" t="s">
        <v>64</v>
      </c>
      <c r="F10" s="64"/>
      <c r="G10" s="4">
        <v>1</v>
      </c>
      <c r="H10" s="32" t="s">
        <v>13</v>
      </c>
      <c r="I10" s="32"/>
      <c r="J10" s="32"/>
      <c r="K10" s="16"/>
    </row>
    <row r="11" spans="2:11" ht="42.75" customHeight="1" x14ac:dyDescent="0.25">
      <c r="B11" s="42">
        <v>5</v>
      </c>
      <c r="C11" s="4" t="s">
        <v>65</v>
      </c>
      <c r="D11" s="4" t="s">
        <v>29</v>
      </c>
      <c r="E11" s="56" t="s">
        <v>66</v>
      </c>
      <c r="F11" s="56"/>
      <c r="G11" s="4">
        <v>26.65</v>
      </c>
      <c r="H11" s="32" t="s">
        <v>67</v>
      </c>
      <c r="I11" s="32"/>
      <c r="J11" s="32"/>
      <c r="K11" s="43"/>
    </row>
    <row r="12" spans="2:11" ht="22.25" customHeight="1" x14ac:dyDescent="0.25">
      <c r="B12" s="42">
        <v>6</v>
      </c>
      <c r="C12" s="4" t="s">
        <v>68</v>
      </c>
      <c r="D12" s="4" t="s">
        <v>29</v>
      </c>
      <c r="E12" s="56" t="s">
        <v>69</v>
      </c>
      <c r="F12" s="56"/>
      <c r="G12" s="4">
        <v>25.4</v>
      </c>
      <c r="H12" s="32" t="s">
        <v>67</v>
      </c>
      <c r="I12" s="32"/>
      <c r="J12" s="32"/>
      <c r="K12" s="16"/>
    </row>
    <row r="13" spans="2:11" ht="35.4" customHeight="1" x14ac:dyDescent="0.25">
      <c r="B13" s="42">
        <v>7</v>
      </c>
      <c r="C13" s="4" t="s">
        <v>70</v>
      </c>
      <c r="D13" s="4" t="s">
        <v>29</v>
      </c>
      <c r="E13" s="65" t="s">
        <v>71</v>
      </c>
      <c r="F13" s="66"/>
      <c r="G13" s="4">
        <v>1</v>
      </c>
      <c r="H13" s="32" t="s">
        <v>72</v>
      </c>
      <c r="I13" s="32"/>
      <c r="J13" s="32"/>
      <c r="K13" s="16" t="s">
        <v>73</v>
      </c>
    </row>
    <row r="14" spans="2:11" ht="22.25" customHeight="1" x14ac:dyDescent="0.25">
      <c r="B14" s="42">
        <v>8</v>
      </c>
      <c r="C14" s="4" t="s">
        <v>74</v>
      </c>
      <c r="D14" s="4" t="s">
        <v>75</v>
      </c>
      <c r="E14" s="65" t="s">
        <v>76</v>
      </c>
      <c r="F14" s="66"/>
      <c r="G14" s="4">
        <v>1</v>
      </c>
      <c r="H14" s="32" t="s">
        <v>77</v>
      </c>
      <c r="I14" s="32"/>
      <c r="J14" s="32"/>
      <c r="K14" s="43"/>
    </row>
    <row r="15" spans="2:11" ht="22.25" customHeight="1" x14ac:dyDescent="0.25">
      <c r="B15" s="42">
        <v>9</v>
      </c>
      <c r="C15" s="4" t="s">
        <v>78</v>
      </c>
      <c r="D15" s="4" t="s">
        <v>29</v>
      </c>
      <c r="E15" s="56" t="s">
        <v>66</v>
      </c>
      <c r="F15" s="56"/>
      <c r="G15" s="4">
        <v>25.4</v>
      </c>
      <c r="H15" s="32" t="s">
        <v>67</v>
      </c>
      <c r="I15" s="32"/>
      <c r="J15" s="32"/>
      <c r="K15" s="43"/>
    </row>
    <row r="16" spans="2:11" ht="22.25" customHeight="1" x14ac:dyDescent="0.25">
      <c r="B16" s="42">
        <v>10</v>
      </c>
      <c r="C16" s="58" t="s">
        <v>79</v>
      </c>
      <c r="D16" s="58"/>
      <c r="E16" s="58"/>
      <c r="F16" s="58"/>
      <c r="G16" s="7"/>
      <c r="H16" s="35"/>
      <c r="I16" s="35"/>
      <c r="J16" s="35"/>
      <c r="K16" s="7"/>
    </row>
    <row r="17" spans="2:11" ht="29.4" customHeight="1" x14ac:dyDescent="0.25">
      <c r="B17" s="59" t="s">
        <v>80</v>
      </c>
      <c r="C17" s="59"/>
      <c r="D17" s="59"/>
      <c r="E17" s="59"/>
      <c r="F17" s="59"/>
      <c r="G17" s="59"/>
      <c r="H17" s="59"/>
      <c r="I17" s="59"/>
      <c r="J17" s="59"/>
      <c r="K17" s="59"/>
    </row>
    <row r="18" spans="2:11" ht="42.75" customHeight="1" x14ac:dyDescent="0.25">
      <c r="B18" s="37" t="s">
        <v>81</v>
      </c>
      <c r="C18" s="38" t="s">
        <v>38</v>
      </c>
      <c r="D18" s="38" t="s">
        <v>39</v>
      </c>
      <c r="E18" s="38" t="s">
        <v>40</v>
      </c>
      <c r="F18" s="38" t="s">
        <v>41</v>
      </c>
      <c r="G18" s="39" t="s">
        <v>42</v>
      </c>
      <c r="H18" s="38" t="s">
        <v>43</v>
      </c>
      <c r="I18" s="38" t="s">
        <v>44</v>
      </c>
      <c r="J18" s="38" t="s">
        <v>45</v>
      </c>
      <c r="K18" s="38" t="s">
        <v>46</v>
      </c>
    </row>
    <row r="19" spans="2:11" ht="24" customHeight="1" x14ac:dyDescent="0.25">
      <c r="B19" s="38" t="s">
        <v>47</v>
      </c>
      <c r="C19" s="22" t="s">
        <v>48</v>
      </c>
      <c r="D19" s="40">
        <v>12</v>
      </c>
      <c r="E19" s="5">
        <f>D19*C19/1000</f>
        <v>3.84</v>
      </c>
      <c r="F19" s="80">
        <f>E19*E20</f>
        <v>8.6015999999999995</v>
      </c>
      <c r="G19" s="41">
        <f>E19+0.1</f>
        <v>3.94</v>
      </c>
      <c r="H19" s="80">
        <f>G19*G20</f>
        <v>9.2195999999999998</v>
      </c>
      <c r="I19" s="42">
        <v>210</v>
      </c>
      <c r="J19" s="46">
        <f>I19*D19</f>
        <v>2520</v>
      </c>
      <c r="K19" s="81">
        <f>J20*J19</f>
        <v>3704400</v>
      </c>
    </row>
    <row r="20" spans="2:11" ht="24" customHeight="1" x14ac:dyDescent="0.25">
      <c r="B20" s="22" t="s">
        <v>49</v>
      </c>
      <c r="C20" s="22" t="s">
        <v>50</v>
      </c>
      <c r="D20" s="4">
        <v>14</v>
      </c>
      <c r="E20" s="5">
        <f>D20*C20/1000</f>
        <v>2.2400000000000002</v>
      </c>
      <c r="F20" s="80"/>
      <c r="G20" s="41">
        <f>E20+0.1</f>
        <v>2.34</v>
      </c>
      <c r="H20" s="80"/>
      <c r="I20" s="4">
        <v>105</v>
      </c>
      <c r="J20" s="46">
        <f>I20*D20</f>
        <v>1470</v>
      </c>
      <c r="K20" s="81"/>
    </row>
    <row r="21" spans="2:11" ht="24" customHeight="1" x14ac:dyDescent="0.25">
      <c r="B21" s="34" t="s">
        <v>51</v>
      </c>
      <c r="C21" s="34" t="s">
        <v>52</v>
      </c>
      <c r="D21" s="34" t="s">
        <v>53</v>
      </c>
      <c r="E21" s="67" t="s">
        <v>4</v>
      </c>
      <c r="F21" s="68"/>
      <c r="G21" s="34" t="s">
        <v>5</v>
      </c>
      <c r="H21" s="34" t="s">
        <v>6</v>
      </c>
      <c r="I21" s="47" t="s">
        <v>7</v>
      </c>
      <c r="J21" s="7" t="s">
        <v>8</v>
      </c>
      <c r="K21" s="7" t="s">
        <v>54</v>
      </c>
    </row>
    <row r="22" spans="2:11" ht="54.65" customHeight="1" x14ac:dyDescent="0.25">
      <c r="B22" s="42">
        <v>1</v>
      </c>
      <c r="C22" s="4" t="s">
        <v>55</v>
      </c>
      <c r="D22" s="4" t="s">
        <v>56</v>
      </c>
      <c r="E22" s="63" t="s">
        <v>82</v>
      </c>
      <c r="F22" s="64"/>
      <c r="G22" s="4">
        <v>173</v>
      </c>
      <c r="H22" s="32" t="s">
        <v>58</v>
      </c>
      <c r="I22" s="32"/>
      <c r="J22" s="32"/>
      <c r="K22" s="4"/>
    </row>
    <row r="23" spans="2:11" ht="54.65" customHeight="1" x14ac:dyDescent="0.25">
      <c r="B23" s="42">
        <v>2</v>
      </c>
      <c r="C23" s="4" t="s">
        <v>59</v>
      </c>
      <c r="D23" s="4" t="s">
        <v>56</v>
      </c>
      <c r="E23" s="63" t="s">
        <v>83</v>
      </c>
      <c r="F23" s="64"/>
      <c r="G23" s="4">
        <v>28</v>
      </c>
      <c r="H23" s="32" t="s">
        <v>13</v>
      </c>
      <c r="I23" s="32"/>
      <c r="J23" s="32"/>
      <c r="K23" s="4"/>
    </row>
    <row r="24" spans="2:11" ht="54.65" customHeight="1" x14ac:dyDescent="0.25">
      <c r="B24" s="42">
        <v>3</v>
      </c>
      <c r="C24" s="4" t="s">
        <v>61</v>
      </c>
      <c r="D24" s="4" t="s">
        <v>56</v>
      </c>
      <c r="E24" s="63" t="s">
        <v>84</v>
      </c>
      <c r="F24" s="64"/>
      <c r="G24" s="4">
        <v>25</v>
      </c>
      <c r="H24" s="32" t="s">
        <v>58</v>
      </c>
      <c r="I24" s="32"/>
      <c r="J24" s="32"/>
      <c r="K24" s="4"/>
    </row>
    <row r="25" spans="2:11" ht="54.65" customHeight="1" x14ac:dyDescent="0.25">
      <c r="B25" s="42">
        <v>4</v>
      </c>
      <c r="C25" s="4" t="s">
        <v>63</v>
      </c>
      <c r="D25" s="4" t="s">
        <v>56</v>
      </c>
      <c r="E25" s="63" t="s">
        <v>85</v>
      </c>
      <c r="F25" s="64"/>
      <c r="G25" s="4">
        <v>1</v>
      </c>
      <c r="H25" s="32" t="s">
        <v>13</v>
      </c>
      <c r="I25" s="32"/>
      <c r="J25" s="32"/>
      <c r="K25" s="4"/>
    </row>
    <row r="26" spans="2:11" ht="54.65" customHeight="1" x14ac:dyDescent="0.25">
      <c r="B26" s="42">
        <v>5</v>
      </c>
      <c r="C26" s="4" t="s">
        <v>65</v>
      </c>
      <c r="D26" s="4" t="s">
        <v>29</v>
      </c>
      <c r="E26" s="69" t="s">
        <v>29</v>
      </c>
      <c r="F26" s="69"/>
      <c r="G26" s="44">
        <f>H19</f>
        <v>9.2195999999999998</v>
      </c>
      <c r="H26" s="32" t="s">
        <v>67</v>
      </c>
      <c r="I26" s="32"/>
      <c r="J26" s="32"/>
      <c r="K26" s="4"/>
    </row>
    <row r="27" spans="2:11" ht="54.65" customHeight="1" x14ac:dyDescent="0.25">
      <c r="B27" s="42">
        <v>6</v>
      </c>
      <c r="C27" s="4" t="s">
        <v>86</v>
      </c>
      <c r="D27" s="4" t="s">
        <v>29</v>
      </c>
      <c r="E27" s="69" t="s">
        <v>69</v>
      </c>
      <c r="F27" s="69"/>
      <c r="G27" s="4">
        <v>7.99</v>
      </c>
      <c r="H27" s="32" t="s">
        <v>67</v>
      </c>
      <c r="I27" s="32"/>
      <c r="J27" s="32"/>
      <c r="K27" s="4"/>
    </row>
    <row r="28" spans="2:11" ht="54.65" customHeight="1" x14ac:dyDescent="0.25">
      <c r="B28" s="42">
        <v>7</v>
      </c>
      <c r="C28" s="4" t="s">
        <v>70</v>
      </c>
      <c r="D28" s="4" t="s">
        <v>29</v>
      </c>
      <c r="E28" s="70" t="s">
        <v>71</v>
      </c>
      <c r="F28" s="71"/>
      <c r="G28" s="4"/>
      <c r="H28" s="32"/>
      <c r="I28" s="32"/>
      <c r="J28" s="32"/>
      <c r="K28" s="48" t="s">
        <v>87</v>
      </c>
    </row>
    <row r="29" spans="2:11" ht="32" customHeight="1" x14ac:dyDescent="0.25">
      <c r="B29" s="42">
        <v>8</v>
      </c>
      <c r="C29" s="4" t="s">
        <v>74</v>
      </c>
      <c r="D29" s="4" t="s">
        <v>75</v>
      </c>
      <c r="E29" s="65" t="s">
        <v>76</v>
      </c>
      <c r="F29" s="66"/>
      <c r="G29" s="4">
        <v>1</v>
      </c>
      <c r="H29" s="32" t="s">
        <v>77</v>
      </c>
      <c r="I29" s="32"/>
      <c r="J29" s="32"/>
      <c r="K29" s="49"/>
    </row>
    <row r="30" spans="2:11" ht="24" customHeight="1" x14ac:dyDescent="0.25">
      <c r="B30" s="42">
        <v>9</v>
      </c>
      <c r="C30" s="4" t="s">
        <v>78</v>
      </c>
      <c r="D30" s="4" t="s">
        <v>29</v>
      </c>
      <c r="E30" s="56" t="s">
        <v>66</v>
      </c>
      <c r="F30" s="56"/>
      <c r="G30" s="4">
        <v>7.99</v>
      </c>
      <c r="H30" s="32" t="s">
        <v>67</v>
      </c>
      <c r="I30" s="32"/>
      <c r="J30" s="32"/>
      <c r="K30" s="4"/>
    </row>
    <row r="31" spans="2:11" ht="24" customHeight="1" x14ac:dyDescent="0.25">
      <c r="B31" s="42">
        <v>10</v>
      </c>
      <c r="C31" s="58" t="s">
        <v>79</v>
      </c>
      <c r="D31" s="58"/>
      <c r="E31" s="58"/>
      <c r="F31" s="58"/>
      <c r="G31" s="7"/>
      <c r="H31" s="35"/>
      <c r="I31" s="35"/>
      <c r="J31" s="35"/>
      <c r="K31" s="7"/>
    </row>
    <row r="32" spans="2:11" ht="27.65" customHeight="1" x14ac:dyDescent="0.25">
      <c r="B32" s="59" t="s">
        <v>88</v>
      </c>
      <c r="C32" s="59"/>
      <c r="D32" s="59"/>
      <c r="E32" s="59"/>
      <c r="F32" s="59"/>
      <c r="G32" s="59"/>
      <c r="H32" s="59"/>
      <c r="I32" s="59"/>
      <c r="J32" s="59"/>
      <c r="K32" s="59"/>
    </row>
    <row r="33" spans="2:17" ht="42.75" customHeight="1" x14ac:dyDescent="0.25">
      <c r="B33" s="37" t="s">
        <v>81</v>
      </c>
      <c r="C33" s="38" t="s">
        <v>38</v>
      </c>
      <c r="D33" s="38" t="s">
        <v>39</v>
      </c>
      <c r="E33" s="38" t="s">
        <v>40</v>
      </c>
      <c r="F33" s="38" t="s">
        <v>41</v>
      </c>
      <c r="G33" s="39" t="s">
        <v>42</v>
      </c>
      <c r="H33" s="38" t="s">
        <v>43</v>
      </c>
      <c r="I33" s="38" t="s">
        <v>44</v>
      </c>
      <c r="J33" s="38" t="s">
        <v>45</v>
      </c>
      <c r="K33" s="38" t="s">
        <v>46</v>
      </c>
    </row>
    <row r="34" spans="2:17" ht="24" customHeight="1" x14ac:dyDescent="0.25">
      <c r="B34" s="38" t="s">
        <v>47</v>
      </c>
      <c r="C34" s="22" t="s">
        <v>48</v>
      </c>
      <c r="D34" s="40">
        <v>12</v>
      </c>
      <c r="E34" s="5">
        <f>D34*C34/1000</f>
        <v>3.84</v>
      </c>
      <c r="F34" s="80">
        <f>E34*E35</f>
        <v>8.6015999999999995</v>
      </c>
      <c r="G34" s="41">
        <f>E34+0.1</f>
        <v>3.94</v>
      </c>
      <c r="H34" s="80">
        <f>G34*G35</f>
        <v>9.2195999999999998</v>
      </c>
      <c r="I34" s="42">
        <v>210</v>
      </c>
      <c r="J34" s="46">
        <f>I34*D34</f>
        <v>2520</v>
      </c>
      <c r="K34" s="81">
        <f>J35*J34</f>
        <v>3704400</v>
      </c>
    </row>
    <row r="35" spans="2:17" ht="24" customHeight="1" x14ac:dyDescent="0.25">
      <c r="B35" s="22" t="s">
        <v>49</v>
      </c>
      <c r="C35" s="22" t="s">
        <v>50</v>
      </c>
      <c r="D35" s="4">
        <v>14</v>
      </c>
      <c r="E35" s="5">
        <f>D35*C35/1000</f>
        <v>2.2400000000000002</v>
      </c>
      <c r="F35" s="80"/>
      <c r="G35" s="41">
        <f>E35+0.1</f>
        <v>2.34</v>
      </c>
      <c r="H35" s="80"/>
      <c r="I35" s="4">
        <v>105</v>
      </c>
      <c r="J35" s="46">
        <f>I35*D35</f>
        <v>1470</v>
      </c>
      <c r="K35" s="81"/>
    </row>
    <row r="36" spans="2:17" ht="24" customHeight="1" x14ac:dyDescent="0.25">
      <c r="B36" s="34" t="s">
        <v>51</v>
      </c>
      <c r="C36" s="34" t="s">
        <v>52</v>
      </c>
      <c r="D36" s="34" t="s">
        <v>53</v>
      </c>
      <c r="E36" s="67" t="s">
        <v>4</v>
      </c>
      <c r="F36" s="68"/>
      <c r="G36" s="34" t="s">
        <v>5</v>
      </c>
      <c r="H36" s="34" t="s">
        <v>6</v>
      </c>
      <c r="I36" s="47" t="s">
        <v>7</v>
      </c>
      <c r="J36" s="7" t="s">
        <v>8</v>
      </c>
      <c r="K36" s="7" t="s">
        <v>54</v>
      </c>
    </row>
    <row r="37" spans="2:17" ht="52.25" customHeight="1" x14ac:dyDescent="0.25">
      <c r="B37" s="42">
        <v>1</v>
      </c>
      <c r="C37" s="4" t="s">
        <v>55</v>
      </c>
      <c r="D37" s="4" t="s">
        <v>56</v>
      </c>
      <c r="E37" s="63" t="s">
        <v>82</v>
      </c>
      <c r="F37" s="64"/>
      <c r="G37" s="4">
        <v>173</v>
      </c>
      <c r="H37" s="32" t="s">
        <v>58</v>
      </c>
      <c r="I37" s="32"/>
      <c r="J37" s="32"/>
      <c r="K37" s="4"/>
    </row>
    <row r="38" spans="2:17" ht="52.25" customHeight="1" x14ac:dyDescent="0.25">
      <c r="B38" s="42">
        <v>2</v>
      </c>
      <c r="C38" s="4" t="s">
        <v>59</v>
      </c>
      <c r="D38" s="4" t="s">
        <v>56</v>
      </c>
      <c r="E38" s="63" t="s">
        <v>83</v>
      </c>
      <c r="F38" s="64"/>
      <c r="G38" s="4">
        <v>28</v>
      </c>
      <c r="H38" s="32" t="s">
        <v>13</v>
      </c>
      <c r="I38" s="32"/>
      <c r="J38" s="32"/>
      <c r="K38" s="4"/>
    </row>
    <row r="39" spans="2:17" ht="52.25" customHeight="1" x14ac:dyDescent="0.25">
      <c r="B39" s="42">
        <v>3</v>
      </c>
      <c r="C39" s="4" t="s">
        <v>61</v>
      </c>
      <c r="D39" s="4" t="s">
        <v>56</v>
      </c>
      <c r="E39" s="63" t="s">
        <v>84</v>
      </c>
      <c r="F39" s="64"/>
      <c r="G39" s="4">
        <v>25</v>
      </c>
      <c r="H39" s="32" t="s">
        <v>58</v>
      </c>
      <c r="I39" s="32"/>
      <c r="J39" s="32"/>
      <c r="K39" s="4"/>
      <c r="Q39" s="50"/>
    </row>
    <row r="40" spans="2:17" ht="52.25" customHeight="1" x14ac:dyDescent="0.25">
      <c r="B40" s="42">
        <v>4</v>
      </c>
      <c r="C40" s="4" t="s">
        <v>63</v>
      </c>
      <c r="D40" s="4" t="s">
        <v>56</v>
      </c>
      <c r="E40" s="63" t="s">
        <v>85</v>
      </c>
      <c r="F40" s="64"/>
      <c r="G40" s="4">
        <v>1</v>
      </c>
      <c r="H40" s="32" t="s">
        <v>13</v>
      </c>
      <c r="I40" s="32"/>
      <c r="J40" s="32"/>
      <c r="K40" s="4"/>
    </row>
    <row r="41" spans="2:17" ht="52.25" customHeight="1" x14ac:dyDescent="0.25">
      <c r="B41" s="42">
        <v>5</v>
      </c>
      <c r="C41" s="4" t="s">
        <v>65</v>
      </c>
      <c r="D41" s="4" t="s">
        <v>29</v>
      </c>
      <c r="E41" s="69" t="s">
        <v>29</v>
      </c>
      <c r="F41" s="69"/>
      <c r="G41" s="44">
        <f>H34</f>
        <v>9.2195999999999998</v>
      </c>
      <c r="H41" s="32" t="s">
        <v>67</v>
      </c>
      <c r="I41" s="32"/>
      <c r="J41" s="32"/>
      <c r="K41" s="4"/>
    </row>
    <row r="42" spans="2:17" ht="24" customHeight="1" x14ac:dyDescent="0.25">
      <c r="B42" s="42">
        <v>6</v>
      </c>
      <c r="C42" s="4" t="s">
        <v>86</v>
      </c>
      <c r="D42" s="4" t="s">
        <v>29</v>
      </c>
      <c r="E42" s="69" t="s">
        <v>69</v>
      </c>
      <c r="F42" s="69"/>
      <c r="G42" s="4">
        <v>7.99</v>
      </c>
      <c r="H42" s="32" t="s">
        <v>67</v>
      </c>
      <c r="I42" s="32"/>
      <c r="J42" s="32"/>
      <c r="K42" s="4"/>
    </row>
    <row r="43" spans="2:17" ht="31.25" customHeight="1" x14ac:dyDescent="0.25">
      <c r="B43" s="42">
        <v>7</v>
      </c>
      <c r="C43" s="4" t="s">
        <v>70</v>
      </c>
      <c r="D43" s="4" t="s">
        <v>29</v>
      </c>
      <c r="E43" s="70" t="s">
        <v>71</v>
      </c>
      <c r="F43" s="71"/>
      <c r="G43" s="4"/>
      <c r="H43" s="32"/>
      <c r="I43" s="32"/>
      <c r="J43" s="32"/>
      <c r="K43" s="48" t="s">
        <v>87</v>
      </c>
    </row>
    <row r="44" spans="2:17" ht="24" customHeight="1" x14ac:dyDescent="0.25">
      <c r="B44" s="42">
        <v>8</v>
      </c>
      <c r="C44" s="4" t="s">
        <v>74</v>
      </c>
      <c r="D44" s="4" t="s">
        <v>75</v>
      </c>
      <c r="E44" s="65" t="s">
        <v>76</v>
      </c>
      <c r="F44" s="66"/>
      <c r="G44" s="4">
        <v>1</v>
      </c>
      <c r="H44" s="32" t="s">
        <v>77</v>
      </c>
      <c r="I44" s="32"/>
      <c r="J44" s="32"/>
      <c r="K44" s="49"/>
    </row>
    <row r="45" spans="2:17" ht="24" customHeight="1" x14ac:dyDescent="0.25">
      <c r="B45" s="42">
        <v>9</v>
      </c>
      <c r="C45" s="4" t="s">
        <v>78</v>
      </c>
      <c r="D45" s="4" t="s">
        <v>29</v>
      </c>
      <c r="E45" s="56" t="s">
        <v>66</v>
      </c>
      <c r="F45" s="56"/>
      <c r="G45" s="4">
        <v>7.99</v>
      </c>
      <c r="H45" s="32" t="s">
        <v>67</v>
      </c>
      <c r="I45" s="32"/>
      <c r="J45" s="32"/>
      <c r="K45" s="4"/>
    </row>
    <row r="46" spans="2:17" ht="24" customHeight="1" x14ac:dyDescent="0.25">
      <c r="B46" s="42">
        <v>10</v>
      </c>
      <c r="C46" s="58" t="s">
        <v>79</v>
      </c>
      <c r="D46" s="58"/>
      <c r="E46" s="58"/>
      <c r="F46" s="58"/>
      <c r="G46" s="7"/>
      <c r="H46" s="35"/>
      <c r="I46" s="35"/>
      <c r="J46" s="35"/>
      <c r="K46" s="7"/>
    </row>
    <row r="47" spans="2:17" ht="30" customHeight="1" x14ac:dyDescent="0.25">
      <c r="B47" s="59" t="s">
        <v>89</v>
      </c>
      <c r="C47" s="59"/>
      <c r="D47" s="59"/>
      <c r="E47" s="59"/>
      <c r="F47" s="59"/>
      <c r="G47" s="59"/>
      <c r="H47" s="59"/>
      <c r="I47" s="59"/>
      <c r="J47" s="59"/>
      <c r="K47" s="59"/>
    </row>
    <row r="48" spans="2:17" ht="42.75" customHeight="1" x14ac:dyDescent="0.25">
      <c r="B48" s="37" t="s">
        <v>81</v>
      </c>
      <c r="C48" s="38" t="s">
        <v>38</v>
      </c>
      <c r="D48" s="38" t="s">
        <v>39</v>
      </c>
      <c r="E48" s="38" t="s">
        <v>40</v>
      </c>
      <c r="F48" s="38" t="s">
        <v>41</v>
      </c>
      <c r="G48" s="39" t="s">
        <v>42</v>
      </c>
      <c r="H48" s="38" t="s">
        <v>43</v>
      </c>
      <c r="I48" s="38" t="s">
        <v>44</v>
      </c>
      <c r="J48" s="38" t="s">
        <v>45</v>
      </c>
      <c r="K48" s="38" t="s">
        <v>46</v>
      </c>
    </row>
    <row r="49" spans="2:11" ht="24" customHeight="1" x14ac:dyDescent="0.25">
      <c r="B49" s="38" t="s">
        <v>47</v>
      </c>
      <c r="C49" s="22" t="s">
        <v>48</v>
      </c>
      <c r="D49" s="40">
        <v>18</v>
      </c>
      <c r="E49" s="5">
        <f>D49*C49/1000</f>
        <v>5.76</v>
      </c>
      <c r="F49" s="80">
        <f>E49*E50</f>
        <v>4.6079999999999997</v>
      </c>
      <c r="G49" s="41">
        <f>E49+0.1</f>
        <v>5.86</v>
      </c>
      <c r="H49" s="80">
        <f>G49*G50</f>
        <v>5.274</v>
      </c>
      <c r="I49" s="42">
        <v>210</v>
      </c>
      <c r="J49" s="46">
        <f>I49*D49</f>
        <v>3780</v>
      </c>
      <c r="K49" s="81">
        <f>J50*J49</f>
        <v>1984500</v>
      </c>
    </row>
    <row r="50" spans="2:11" ht="24" customHeight="1" x14ac:dyDescent="0.25">
      <c r="B50" s="22" t="s">
        <v>49</v>
      </c>
      <c r="C50" s="22" t="s">
        <v>50</v>
      </c>
      <c r="D50" s="4">
        <v>5</v>
      </c>
      <c r="E50" s="5">
        <f>D50*C50/1000</f>
        <v>0.8</v>
      </c>
      <c r="F50" s="80"/>
      <c r="G50" s="41">
        <f>E50+0.1</f>
        <v>0.9</v>
      </c>
      <c r="H50" s="80"/>
      <c r="I50" s="4">
        <v>105</v>
      </c>
      <c r="J50" s="46">
        <f>I50*D50</f>
        <v>525</v>
      </c>
      <c r="K50" s="81"/>
    </row>
    <row r="51" spans="2:11" ht="24" customHeight="1" x14ac:dyDescent="0.25">
      <c r="B51" s="34" t="s">
        <v>51</v>
      </c>
      <c r="C51" s="34" t="s">
        <v>52</v>
      </c>
      <c r="D51" s="34" t="s">
        <v>53</v>
      </c>
      <c r="E51" s="67" t="s">
        <v>4</v>
      </c>
      <c r="F51" s="68"/>
      <c r="G51" s="34" t="s">
        <v>5</v>
      </c>
      <c r="H51" s="34" t="s">
        <v>6</v>
      </c>
      <c r="I51" s="47" t="s">
        <v>7</v>
      </c>
      <c r="J51" s="7" t="s">
        <v>8</v>
      </c>
      <c r="K51" s="7" t="s">
        <v>54</v>
      </c>
    </row>
    <row r="52" spans="2:11" ht="45.65" customHeight="1" x14ac:dyDescent="0.25">
      <c r="B52" s="42">
        <v>1</v>
      </c>
      <c r="C52" s="4" t="s">
        <v>55</v>
      </c>
      <c r="D52" s="4" t="s">
        <v>56</v>
      </c>
      <c r="E52" s="63" t="s">
        <v>82</v>
      </c>
      <c r="F52" s="64"/>
      <c r="G52" s="4">
        <v>100</v>
      </c>
      <c r="H52" s="32" t="s">
        <v>58</v>
      </c>
      <c r="I52" s="32"/>
      <c r="J52" s="32"/>
      <c r="K52" s="4"/>
    </row>
    <row r="53" spans="2:11" ht="45.65" customHeight="1" x14ac:dyDescent="0.25">
      <c r="B53" s="42">
        <v>2</v>
      </c>
      <c r="C53" s="4" t="s">
        <v>59</v>
      </c>
      <c r="D53" s="4" t="s">
        <v>56</v>
      </c>
      <c r="E53" s="63" t="s">
        <v>60</v>
      </c>
      <c r="F53" s="64"/>
      <c r="G53" s="4">
        <v>20</v>
      </c>
      <c r="H53" s="32" t="s">
        <v>13</v>
      </c>
      <c r="I53" s="32"/>
      <c r="J53" s="32"/>
      <c r="K53" s="4"/>
    </row>
    <row r="54" spans="2:11" ht="45.65" customHeight="1" x14ac:dyDescent="0.25">
      <c r="B54" s="42">
        <v>3</v>
      </c>
      <c r="C54" s="4" t="s">
        <v>61</v>
      </c>
      <c r="D54" s="4" t="s">
        <v>56</v>
      </c>
      <c r="E54" s="63" t="s">
        <v>84</v>
      </c>
      <c r="F54" s="64"/>
      <c r="G54" s="4">
        <v>25</v>
      </c>
      <c r="H54" s="32" t="s">
        <v>58</v>
      </c>
      <c r="I54" s="32"/>
      <c r="J54" s="32"/>
      <c r="K54" s="4"/>
    </row>
    <row r="55" spans="2:11" ht="45.65" customHeight="1" x14ac:dyDescent="0.25">
      <c r="B55" s="42">
        <v>4</v>
      </c>
      <c r="C55" s="4" t="s">
        <v>63</v>
      </c>
      <c r="D55" s="4" t="s">
        <v>56</v>
      </c>
      <c r="E55" s="63" t="s">
        <v>90</v>
      </c>
      <c r="F55" s="64"/>
      <c r="G55" s="4">
        <v>1</v>
      </c>
      <c r="H55" s="32" t="s">
        <v>13</v>
      </c>
      <c r="I55" s="32"/>
      <c r="J55" s="32"/>
      <c r="K55" s="4"/>
    </row>
    <row r="56" spans="2:11" ht="45.65" customHeight="1" x14ac:dyDescent="0.25">
      <c r="B56" s="42">
        <v>5</v>
      </c>
      <c r="C56" s="4" t="s">
        <v>65</v>
      </c>
      <c r="D56" s="4" t="s">
        <v>29</v>
      </c>
      <c r="E56" s="69" t="s">
        <v>66</v>
      </c>
      <c r="F56" s="69"/>
      <c r="G56" s="4">
        <f>H49</f>
        <v>5.274</v>
      </c>
      <c r="H56" s="32" t="s">
        <v>67</v>
      </c>
      <c r="I56" s="32"/>
      <c r="J56" s="32"/>
      <c r="K56" s="4"/>
    </row>
    <row r="57" spans="2:11" ht="24" customHeight="1" x14ac:dyDescent="0.25">
      <c r="B57" s="42">
        <v>6</v>
      </c>
      <c r="C57" s="4" t="s">
        <v>86</v>
      </c>
      <c r="D57" s="4" t="s">
        <v>29</v>
      </c>
      <c r="E57" s="69" t="s">
        <v>69</v>
      </c>
      <c r="F57" s="69"/>
      <c r="G57" s="4">
        <v>6.76</v>
      </c>
      <c r="H57" s="32" t="s">
        <v>67</v>
      </c>
      <c r="I57" s="32"/>
      <c r="J57" s="32"/>
      <c r="K57" s="4"/>
    </row>
    <row r="58" spans="2:11" ht="41" customHeight="1" x14ac:dyDescent="0.25">
      <c r="B58" s="42">
        <v>7</v>
      </c>
      <c r="C58" s="4" t="s">
        <v>70</v>
      </c>
      <c r="D58" s="4" t="s">
        <v>29</v>
      </c>
      <c r="E58" s="65" t="s">
        <v>71</v>
      </c>
      <c r="F58" s="66"/>
      <c r="G58" s="4">
        <v>1</v>
      </c>
      <c r="H58" s="32" t="s">
        <v>72</v>
      </c>
      <c r="I58" s="32"/>
      <c r="J58" s="32"/>
      <c r="K58" s="48" t="s">
        <v>87</v>
      </c>
    </row>
    <row r="59" spans="2:11" ht="24" customHeight="1" x14ac:dyDescent="0.25">
      <c r="B59" s="42">
        <v>8</v>
      </c>
      <c r="C59" s="4" t="s">
        <v>74</v>
      </c>
      <c r="D59" s="4" t="s">
        <v>75</v>
      </c>
      <c r="E59" s="65" t="s">
        <v>76</v>
      </c>
      <c r="F59" s="66"/>
      <c r="G59" s="4">
        <v>1</v>
      </c>
      <c r="H59" s="32" t="s">
        <v>77</v>
      </c>
      <c r="I59" s="32"/>
      <c r="J59" s="32"/>
      <c r="K59" s="49"/>
    </row>
    <row r="60" spans="2:11" ht="24" customHeight="1" x14ac:dyDescent="0.25">
      <c r="B60" s="42">
        <v>9</v>
      </c>
      <c r="C60" s="4" t="s">
        <v>78</v>
      </c>
      <c r="D60" s="4" t="s">
        <v>29</v>
      </c>
      <c r="E60" s="56" t="s">
        <v>66</v>
      </c>
      <c r="F60" s="56"/>
      <c r="G60" s="4">
        <v>6.76</v>
      </c>
      <c r="H60" s="32" t="s">
        <v>67</v>
      </c>
      <c r="I60" s="32"/>
      <c r="J60" s="32"/>
      <c r="K60" s="4"/>
    </row>
    <row r="61" spans="2:11" ht="24" customHeight="1" x14ac:dyDescent="0.25">
      <c r="B61" s="45">
        <v>10</v>
      </c>
      <c r="C61" s="58" t="s">
        <v>79</v>
      </c>
      <c r="D61" s="58"/>
      <c r="E61" s="58"/>
      <c r="F61" s="58"/>
      <c r="G61" s="7"/>
      <c r="H61" s="35"/>
      <c r="I61" s="35"/>
      <c r="J61" s="35"/>
      <c r="K61" s="4"/>
    </row>
    <row r="62" spans="2:11" ht="24" customHeight="1" x14ac:dyDescent="0.25">
      <c r="B62" s="59" t="s">
        <v>91</v>
      </c>
      <c r="C62" s="59"/>
      <c r="D62" s="59"/>
      <c r="E62" s="59"/>
      <c r="F62" s="59"/>
      <c r="G62" s="59"/>
      <c r="H62" s="59"/>
      <c r="I62" s="59"/>
      <c r="J62" s="59"/>
      <c r="K62" s="59"/>
    </row>
    <row r="63" spans="2:11" ht="24" customHeight="1" x14ac:dyDescent="0.25">
      <c r="B63" s="37" t="s">
        <v>92</v>
      </c>
      <c r="C63" s="38" t="s">
        <v>38</v>
      </c>
      <c r="D63" s="38" t="s">
        <v>39</v>
      </c>
      <c r="E63" s="38" t="s">
        <v>40</v>
      </c>
      <c r="F63" s="38" t="s">
        <v>41</v>
      </c>
      <c r="G63" s="39" t="s">
        <v>42</v>
      </c>
      <c r="H63" s="38" t="s">
        <v>43</v>
      </c>
      <c r="I63" s="38" t="s">
        <v>44</v>
      </c>
      <c r="J63" s="38" t="s">
        <v>45</v>
      </c>
      <c r="K63" s="38" t="s">
        <v>46</v>
      </c>
    </row>
    <row r="64" spans="2:11" ht="24" customHeight="1" x14ac:dyDescent="0.25">
      <c r="B64" s="38" t="s">
        <v>47</v>
      </c>
      <c r="C64" s="22" t="s">
        <v>93</v>
      </c>
      <c r="D64" s="40">
        <v>25</v>
      </c>
      <c r="E64" s="5">
        <f>D64*C64/1000</f>
        <v>7.6</v>
      </c>
      <c r="F64" s="80">
        <f>E64*E65</f>
        <v>2.3104</v>
      </c>
      <c r="G64" s="41">
        <f>E64+0.1</f>
        <v>7.7</v>
      </c>
      <c r="H64" s="80">
        <f>G64*G65</f>
        <v>3.1107999999999998</v>
      </c>
      <c r="I64" s="42">
        <v>210</v>
      </c>
      <c r="J64" s="46">
        <f>I64*D64</f>
        <v>5250</v>
      </c>
      <c r="K64" s="81">
        <f>J65*J64</f>
        <v>1102500</v>
      </c>
    </row>
    <row r="65" spans="2:11" ht="24" customHeight="1" x14ac:dyDescent="0.25">
      <c r="B65" s="22" t="s">
        <v>49</v>
      </c>
      <c r="C65" s="22" t="s">
        <v>94</v>
      </c>
      <c r="D65" s="4">
        <v>2</v>
      </c>
      <c r="E65" s="5">
        <f>D65*C65/1000</f>
        <v>0.30399999999999999</v>
      </c>
      <c r="F65" s="80"/>
      <c r="G65" s="41">
        <f>E65+0.1</f>
        <v>0.40400000000000003</v>
      </c>
      <c r="H65" s="80"/>
      <c r="I65" s="4">
        <v>105</v>
      </c>
      <c r="J65" s="46">
        <f>I65*D65</f>
        <v>210</v>
      </c>
      <c r="K65" s="81"/>
    </row>
    <row r="66" spans="2:11" ht="24" customHeight="1" x14ac:dyDescent="0.25">
      <c r="B66" s="34" t="s">
        <v>51</v>
      </c>
      <c r="C66" s="34" t="s">
        <v>52</v>
      </c>
      <c r="D66" s="34" t="s">
        <v>53</v>
      </c>
      <c r="E66" s="67" t="s">
        <v>4</v>
      </c>
      <c r="F66" s="68"/>
      <c r="G66" s="34" t="s">
        <v>5</v>
      </c>
      <c r="H66" s="34" t="s">
        <v>6</v>
      </c>
      <c r="I66" s="47" t="s">
        <v>7</v>
      </c>
      <c r="J66" s="7" t="s">
        <v>8</v>
      </c>
      <c r="K66" s="7" t="s">
        <v>54</v>
      </c>
    </row>
    <row r="67" spans="2:11" ht="41" customHeight="1" x14ac:dyDescent="0.25">
      <c r="B67" s="42">
        <v>1</v>
      </c>
      <c r="C67" s="4" t="s">
        <v>95</v>
      </c>
      <c r="D67" s="4" t="s">
        <v>56</v>
      </c>
      <c r="E67" s="63" t="s">
        <v>96</v>
      </c>
      <c r="F67" s="64"/>
      <c r="G67" s="4">
        <v>51</v>
      </c>
      <c r="H67" s="32" t="s">
        <v>58</v>
      </c>
      <c r="I67" s="32"/>
      <c r="J67" s="32"/>
      <c r="K67" s="4"/>
    </row>
    <row r="68" spans="2:11" ht="41" customHeight="1" x14ac:dyDescent="0.25">
      <c r="B68" s="42">
        <v>2</v>
      </c>
      <c r="C68" s="4" t="s">
        <v>59</v>
      </c>
      <c r="D68" s="4" t="s">
        <v>56</v>
      </c>
      <c r="E68" s="63" t="s">
        <v>60</v>
      </c>
      <c r="F68" s="64"/>
      <c r="G68" s="4">
        <v>9</v>
      </c>
      <c r="H68" s="32" t="s">
        <v>13</v>
      </c>
      <c r="I68" s="32"/>
      <c r="J68" s="32"/>
      <c r="K68" s="4"/>
    </row>
    <row r="69" spans="2:11" ht="41" customHeight="1" x14ac:dyDescent="0.25">
      <c r="B69" s="42">
        <v>3</v>
      </c>
      <c r="C69" s="4" t="s">
        <v>61</v>
      </c>
      <c r="D69" s="4" t="s">
        <v>56</v>
      </c>
      <c r="E69" s="63" t="s">
        <v>84</v>
      </c>
      <c r="F69" s="64"/>
      <c r="G69" s="4">
        <v>9</v>
      </c>
      <c r="H69" s="32" t="s">
        <v>58</v>
      </c>
      <c r="I69" s="32"/>
      <c r="J69" s="32"/>
      <c r="K69" s="4"/>
    </row>
    <row r="70" spans="2:11" ht="41" customHeight="1" x14ac:dyDescent="0.25">
      <c r="B70" s="42">
        <v>4</v>
      </c>
      <c r="C70" s="4" t="s">
        <v>63</v>
      </c>
      <c r="D70" s="4" t="s">
        <v>97</v>
      </c>
      <c r="E70" s="63" t="s">
        <v>98</v>
      </c>
      <c r="F70" s="64"/>
      <c r="G70" s="4">
        <v>1</v>
      </c>
      <c r="H70" s="32" t="s">
        <v>13</v>
      </c>
      <c r="I70" s="32"/>
      <c r="J70" s="32"/>
      <c r="K70" s="4"/>
    </row>
    <row r="71" spans="2:11" ht="41" customHeight="1" x14ac:dyDescent="0.25">
      <c r="B71" s="42">
        <v>5</v>
      </c>
      <c r="C71" s="4" t="s">
        <v>99</v>
      </c>
      <c r="D71" s="4" t="s">
        <v>97</v>
      </c>
      <c r="E71" s="63" t="s">
        <v>100</v>
      </c>
      <c r="F71" s="64"/>
      <c r="G71" s="4">
        <v>1</v>
      </c>
      <c r="H71" s="32" t="s">
        <v>72</v>
      </c>
      <c r="I71" s="32"/>
      <c r="J71" s="32"/>
      <c r="K71" s="4"/>
    </row>
    <row r="72" spans="2:11" ht="41" customHeight="1" x14ac:dyDescent="0.25">
      <c r="B72" s="42">
        <v>6</v>
      </c>
      <c r="C72" s="4" t="s">
        <v>86</v>
      </c>
      <c r="D72" s="51" t="s">
        <v>29</v>
      </c>
      <c r="E72" s="72" t="s">
        <v>69</v>
      </c>
      <c r="F72" s="72"/>
      <c r="G72" s="4">
        <v>3.38</v>
      </c>
      <c r="H72" s="32" t="s">
        <v>67</v>
      </c>
      <c r="I72" s="32"/>
      <c r="J72" s="32"/>
      <c r="K72" s="4"/>
    </row>
    <row r="73" spans="2:11" ht="42" customHeight="1" x14ac:dyDescent="0.25">
      <c r="B73" s="42">
        <v>7</v>
      </c>
      <c r="C73" s="4" t="s">
        <v>70</v>
      </c>
      <c r="D73" s="4" t="s">
        <v>29</v>
      </c>
      <c r="E73" s="65" t="s">
        <v>71</v>
      </c>
      <c r="F73" s="66"/>
      <c r="G73" s="4"/>
      <c r="H73" s="32"/>
      <c r="I73" s="32"/>
      <c r="J73" s="32"/>
      <c r="K73" s="48" t="s">
        <v>101</v>
      </c>
    </row>
    <row r="74" spans="2:11" ht="24" customHeight="1" x14ac:dyDescent="0.25">
      <c r="B74" s="42">
        <v>8</v>
      </c>
      <c r="C74" s="4" t="s">
        <v>78</v>
      </c>
      <c r="D74" s="51" t="s">
        <v>29</v>
      </c>
      <c r="E74" s="72" t="s">
        <v>66</v>
      </c>
      <c r="F74" s="72"/>
      <c r="G74" s="4">
        <v>3.38</v>
      </c>
      <c r="H74" s="32" t="s">
        <v>67</v>
      </c>
      <c r="I74" s="32"/>
      <c r="J74" s="32"/>
      <c r="K74" s="4"/>
    </row>
    <row r="75" spans="2:11" ht="24" customHeight="1" x14ac:dyDescent="0.25">
      <c r="B75" s="45">
        <v>9</v>
      </c>
      <c r="C75" s="58" t="s">
        <v>79</v>
      </c>
      <c r="D75" s="58"/>
      <c r="E75" s="58"/>
      <c r="F75" s="58"/>
      <c r="G75" s="7"/>
      <c r="H75" s="35"/>
      <c r="I75" s="35"/>
      <c r="J75" s="35"/>
      <c r="K75" s="4"/>
    </row>
    <row r="76" spans="2:11" ht="27" customHeight="1" x14ac:dyDescent="0.25">
      <c r="B76" s="73" t="s">
        <v>102</v>
      </c>
      <c r="C76" s="74"/>
      <c r="D76" s="74"/>
      <c r="E76" s="74"/>
      <c r="F76" s="74"/>
      <c r="G76" s="74"/>
      <c r="H76" s="74"/>
      <c r="I76" s="74"/>
      <c r="J76" s="74"/>
      <c r="K76" s="74"/>
    </row>
    <row r="77" spans="2:11" ht="31.25" customHeight="1" x14ac:dyDescent="0.25">
      <c r="B77" s="7" t="s">
        <v>51</v>
      </c>
      <c r="C77" s="7" t="s">
        <v>52</v>
      </c>
      <c r="D77" s="7" t="s">
        <v>53</v>
      </c>
      <c r="E77" s="75" t="s">
        <v>4</v>
      </c>
      <c r="F77" s="76"/>
      <c r="G77" s="7" t="s">
        <v>5</v>
      </c>
      <c r="H77" s="7" t="s">
        <v>6</v>
      </c>
      <c r="I77" s="47" t="s">
        <v>7</v>
      </c>
      <c r="J77" s="7" t="s">
        <v>8</v>
      </c>
      <c r="K77" s="7" t="s">
        <v>54</v>
      </c>
    </row>
    <row r="78" spans="2:11" ht="45.65" customHeight="1" x14ac:dyDescent="0.25">
      <c r="B78" s="4">
        <v>1</v>
      </c>
      <c r="C78" s="4" t="s">
        <v>103</v>
      </c>
      <c r="D78" s="4" t="s">
        <v>104</v>
      </c>
      <c r="E78" s="65" t="s">
        <v>105</v>
      </c>
      <c r="F78" s="66"/>
      <c r="G78" s="4">
        <v>1</v>
      </c>
      <c r="H78" s="4" t="s">
        <v>72</v>
      </c>
      <c r="I78" s="32"/>
      <c r="J78" s="32"/>
      <c r="K78" s="20"/>
    </row>
    <row r="79" spans="2:11" ht="65.400000000000006" customHeight="1" x14ac:dyDescent="0.25">
      <c r="B79" s="4">
        <v>2</v>
      </c>
      <c r="C79" s="4" t="s">
        <v>106</v>
      </c>
      <c r="D79" s="4" t="s">
        <v>11</v>
      </c>
      <c r="E79" s="82" t="s">
        <v>107</v>
      </c>
      <c r="F79" s="83"/>
      <c r="G79" s="4">
        <v>1</v>
      </c>
      <c r="H79" s="4" t="s">
        <v>72</v>
      </c>
      <c r="I79" s="32"/>
      <c r="J79" s="32"/>
      <c r="K79" s="20"/>
    </row>
    <row r="80" spans="2:11" ht="65.400000000000006" customHeight="1" x14ac:dyDescent="0.25">
      <c r="B80" s="4">
        <v>3</v>
      </c>
      <c r="C80" s="4" t="s">
        <v>108</v>
      </c>
      <c r="D80" s="4" t="s">
        <v>11</v>
      </c>
      <c r="E80" s="84"/>
      <c r="F80" s="85"/>
      <c r="G80" s="4">
        <v>1</v>
      </c>
      <c r="H80" s="4" t="s">
        <v>72</v>
      </c>
      <c r="I80" s="32"/>
      <c r="J80" s="32"/>
      <c r="K80" s="20"/>
    </row>
    <row r="81" spans="2:11" ht="65.400000000000006" customHeight="1" x14ac:dyDescent="0.25">
      <c r="B81" s="4">
        <v>4</v>
      </c>
      <c r="C81" s="4" t="s">
        <v>109</v>
      </c>
      <c r="D81" s="4" t="s">
        <v>11</v>
      </c>
      <c r="E81" s="84"/>
      <c r="F81" s="85"/>
      <c r="G81" s="4">
        <v>1</v>
      </c>
      <c r="H81" s="4" t="s">
        <v>72</v>
      </c>
      <c r="I81" s="32"/>
      <c r="J81" s="32"/>
      <c r="K81" s="20"/>
    </row>
    <row r="82" spans="2:11" ht="65.400000000000006" customHeight="1" x14ac:dyDescent="0.25">
      <c r="B82" s="4">
        <v>5</v>
      </c>
      <c r="C82" s="4" t="s">
        <v>110</v>
      </c>
      <c r="D82" s="4" t="s">
        <v>11</v>
      </c>
      <c r="E82" s="84"/>
      <c r="F82" s="85"/>
      <c r="G82" s="4">
        <v>1</v>
      </c>
      <c r="H82" s="4" t="s">
        <v>72</v>
      </c>
      <c r="I82" s="32"/>
      <c r="J82" s="32"/>
      <c r="K82" s="20"/>
    </row>
    <row r="83" spans="2:11" ht="65.400000000000006" customHeight="1" x14ac:dyDescent="0.25">
      <c r="B83" s="4">
        <v>6</v>
      </c>
      <c r="C83" s="4" t="s">
        <v>111</v>
      </c>
      <c r="D83" s="4" t="s">
        <v>11</v>
      </c>
      <c r="E83" s="86"/>
      <c r="F83" s="87"/>
      <c r="G83" s="4">
        <v>1</v>
      </c>
      <c r="H83" s="4" t="s">
        <v>72</v>
      </c>
      <c r="I83" s="32"/>
      <c r="J83" s="32"/>
      <c r="K83" s="20"/>
    </row>
    <row r="84" spans="2:11" ht="24" customHeight="1" x14ac:dyDescent="0.25">
      <c r="B84" s="4">
        <v>7</v>
      </c>
      <c r="C84" s="65" t="s">
        <v>32</v>
      </c>
      <c r="D84" s="77"/>
      <c r="E84" s="77"/>
      <c r="F84" s="66"/>
      <c r="G84" s="65"/>
      <c r="H84" s="66"/>
      <c r="I84" s="32"/>
      <c r="J84" s="32"/>
      <c r="K84" s="20"/>
    </row>
    <row r="85" spans="2:11" ht="24" customHeight="1" x14ac:dyDescent="0.25">
      <c r="B85" s="4">
        <v>8</v>
      </c>
      <c r="C85" s="65" t="s">
        <v>33</v>
      </c>
      <c r="D85" s="77"/>
      <c r="E85" s="77"/>
      <c r="F85" s="66"/>
      <c r="G85" s="78"/>
      <c r="H85" s="66"/>
      <c r="I85" s="32"/>
      <c r="J85" s="32"/>
      <c r="K85" s="20"/>
    </row>
    <row r="86" spans="2:11" ht="24" customHeight="1" x14ac:dyDescent="0.25">
      <c r="B86" s="7">
        <v>9</v>
      </c>
      <c r="C86" s="75" t="s">
        <v>34</v>
      </c>
      <c r="D86" s="79"/>
      <c r="E86" s="79"/>
      <c r="F86" s="76"/>
      <c r="G86" s="75"/>
      <c r="H86" s="76"/>
      <c r="I86" s="35"/>
      <c r="J86" s="35"/>
      <c r="K86" s="20"/>
    </row>
    <row r="88" spans="2:11" x14ac:dyDescent="0.25">
      <c r="K88" s="98" t="s">
        <v>225</v>
      </c>
    </row>
  </sheetData>
  <mergeCells count="85">
    <mergeCell ref="K64:K65"/>
    <mergeCell ref="E79:F83"/>
    <mergeCell ref="C85:F85"/>
    <mergeCell ref="G85:H85"/>
    <mergeCell ref="C86:F86"/>
    <mergeCell ref="G86:H86"/>
    <mergeCell ref="F4:F5"/>
    <mergeCell ref="F19:F20"/>
    <mergeCell ref="F34:F35"/>
    <mergeCell ref="F49:F50"/>
    <mergeCell ref="F64:F65"/>
    <mergeCell ref="H4:H5"/>
    <mergeCell ref="H19:H20"/>
    <mergeCell ref="H34:H35"/>
    <mergeCell ref="H49:H50"/>
    <mergeCell ref="H64:H65"/>
    <mergeCell ref="B76:K76"/>
    <mergeCell ref="E77:F77"/>
    <mergeCell ref="E78:F78"/>
    <mergeCell ref="C84:F84"/>
    <mergeCell ref="G84:H84"/>
    <mergeCell ref="E71:F71"/>
    <mergeCell ref="E72:F72"/>
    <mergeCell ref="E73:F73"/>
    <mergeCell ref="E74:F74"/>
    <mergeCell ref="C75:F75"/>
    <mergeCell ref="E66:F66"/>
    <mergeCell ref="E67:F67"/>
    <mergeCell ref="E68:F68"/>
    <mergeCell ref="E69:F69"/>
    <mergeCell ref="E70:F70"/>
    <mergeCell ref="E58:F58"/>
    <mergeCell ref="E59:F59"/>
    <mergeCell ref="E60:F60"/>
    <mergeCell ref="C61:F61"/>
    <mergeCell ref="B62:K62"/>
    <mergeCell ref="E53:F53"/>
    <mergeCell ref="E54:F54"/>
    <mergeCell ref="E55:F55"/>
    <mergeCell ref="E56:F56"/>
    <mergeCell ref="E57:F57"/>
    <mergeCell ref="E45:F45"/>
    <mergeCell ref="C46:F46"/>
    <mergeCell ref="B47:K47"/>
    <mergeCell ref="E51:F51"/>
    <mergeCell ref="E52:F52"/>
    <mergeCell ref="K49:K50"/>
    <mergeCell ref="E40:F40"/>
    <mergeCell ref="E41:F41"/>
    <mergeCell ref="E42:F42"/>
    <mergeCell ref="E43:F43"/>
    <mergeCell ref="E44:F44"/>
    <mergeCell ref="B32:K32"/>
    <mergeCell ref="E36:F36"/>
    <mergeCell ref="E37:F37"/>
    <mergeCell ref="E38:F38"/>
    <mergeCell ref="E39:F39"/>
    <mergeCell ref="K34:K35"/>
    <mergeCell ref="E27:F27"/>
    <mergeCell ref="E28:F28"/>
    <mergeCell ref="E29:F29"/>
    <mergeCell ref="E30:F30"/>
    <mergeCell ref="C31:F31"/>
    <mergeCell ref="E22:F22"/>
    <mergeCell ref="E23:F23"/>
    <mergeCell ref="E24:F24"/>
    <mergeCell ref="E25:F25"/>
    <mergeCell ref="E26:F26"/>
    <mergeCell ref="E14:F14"/>
    <mergeCell ref="E15:F15"/>
    <mergeCell ref="C16:F16"/>
    <mergeCell ref="B17:K17"/>
    <mergeCell ref="E21:F21"/>
    <mergeCell ref="K19:K20"/>
    <mergeCell ref="E9:F9"/>
    <mergeCell ref="E10:F10"/>
    <mergeCell ref="E11:F11"/>
    <mergeCell ref="E12:F12"/>
    <mergeCell ref="E13:F13"/>
    <mergeCell ref="B1:K1"/>
    <mergeCell ref="B2:K2"/>
    <mergeCell ref="E6:F6"/>
    <mergeCell ref="E7:F7"/>
    <mergeCell ref="E8:F8"/>
    <mergeCell ref="K4:K5"/>
  </mergeCells>
  <phoneticPr fontId="20" type="noConversion"/>
  <pageMargins left="0.75" right="0.75" top="1" bottom="1" header="0.5" footer="0.5"/>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4"/>
  <sheetViews>
    <sheetView workbookViewId="0">
      <selection activeCell="B1" sqref="B1:J1"/>
    </sheetView>
  </sheetViews>
  <sheetFormatPr defaultColWidth="9" defaultRowHeight="14" x14ac:dyDescent="0.25"/>
  <cols>
    <col min="1" max="1" width="1.08984375" style="19" customWidth="1"/>
    <col min="2" max="2" width="6.90625" style="19" customWidth="1"/>
    <col min="3" max="3" width="16.7265625" style="19" customWidth="1"/>
    <col min="4" max="4" width="11" style="19" customWidth="1"/>
    <col min="5" max="5" width="11.90625" style="19" customWidth="1"/>
    <col min="6" max="7" width="9" style="19"/>
    <col min="8" max="8" width="17.453125" style="19" customWidth="1"/>
    <col min="9" max="9" width="21.08984375" style="19" customWidth="1"/>
    <col min="10" max="10" width="20" style="19" customWidth="1"/>
    <col min="11" max="16384" width="9" style="19"/>
  </cols>
  <sheetData>
    <row r="1" spans="2:10" ht="20.149999999999999" customHeight="1" x14ac:dyDescent="0.25">
      <c r="B1" s="88" t="s">
        <v>112</v>
      </c>
      <c r="C1" s="88"/>
      <c r="D1" s="88"/>
      <c r="E1" s="88"/>
      <c r="F1" s="88"/>
      <c r="G1" s="88"/>
      <c r="H1" s="88"/>
      <c r="I1" s="88"/>
      <c r="J1" s="88"/>
    </row>
    <row r="2" spans="2:10" ht="20.149999999999999" customHeight="1" x14ac:dyDescent="0.25">
      <c r="B2" s="2" t="s">
        <v>1</v>
      </c>
      <c r="C2" s="2" t="s">
        <v>2</v>
      </c>
      <c r="D2" s="2" t="s">
        <v>3</v>
      </c>
      <c r="E2" s="2" t="s">
        <v>4</v>
      </c>
      <c r="F2" s="2" t="s">
        <v>5</v>
      </c>
      <c r="G2" s="2" t="s">
        <v>6</v>
      </c>
      <c r="H2" s="2" t="s">
        <v>7</v>
      </c>
      <c r="I2" s="2" t="s">
        <v>8</v>
      </c>
      <c r="J2" s="2" t="s">
        <v>9</v>
      </c>
    </row>
    <row r="3" spans="2:10" ht="20.149999999999999" customHeight="1" x14ac:dyDescent="0.25">
      <c r="B3" s="10">
        <v>1</v>
      </c>
      <c r="C3" s="4" t="s">
        <v>113</v>
      </c>
      <c r="D3" s="4" t="s">
        <v>114</v>
      </c>
      <c r="E3" s="4" t="s">
        <v>115</v>
      </c>
      <c r="F3" s="4">
        <v>4</v>
      </c>
      <c r="G3" s="32" t="s">
        <v>13</v>
      </c>
      <c r="H3" s="32"/>
      <c r="I3" s="33"/>
      <c r="J3" s="10"/>
    </row>
    <row r="4" spans="2:10" ht="20.149999999999999" customHeight="1" x14ac:dyDescent="0.25">
      <c r="B4" s="33">
        <v>2</v>
      </c>
      <c r="C4" s="4" t="s">
        <v>116</v>
      </c>
      <c r="D4" s="4" t="s">
        <v>114</v>
      </c>
      <c r="E4" s="4" t="s">
        <v>117</v>
      </c>
      <c r="F4" s="4">
        <v>9</v>
      </c>
      <c r="G4" s="32" t="s">
        <v>13</v>
      </c>
      <c r="H4" s="32"/>
      <c r="I4" s="32"/>
      <c r="J4" s="10"/>
    </row>
    <row r="5" spans="2:10" ht="20.149999999999999" customHeight="1" x14ac:dyDescent="0.25">
      <c r="B5" s="10">
        <v>3</v>
      </c>
      <c r="C5" s="4" t="s">
        <v>99</v>
      </c>
      <c r="D5" s="4" t="s">
        <v>118</v>
      </c>
      <c r="E5" s="4" t="s">
        <v>119</v>
      </c>
      <c r="F5" s="4">
        <v>13</v>
      </c>
      <c r="G5" s="32" t="s">
        <v>72</v>
      </c>
      <c r="H5" s="32"/>
      <c r="I5" s="32"/>
      <c r="J5" s="10"/>
    </row>
    <row r="6" spans="2:10" ht="20.149999999999999" customHeight="1" x14ac:dyDescent="0.25">
      <c r="B6" s="33">
        <v>4</v>
      </c>
      <c r="C6" s="4" t="s">
        <v>120</v>
      </c>
      <c r="D6" s="4" t="s">
        <v>118</v>
      </c>
      <c r="E6" s="4" t="s">
        <v>29</v>
      </c>
      <c r="F6" s="4">
        <v>1</v>
      </c>
      <c r="G6" s="32" t="s">
        <v>72</v>
      </c>
      <c r="H6" s="32"/>
      <c r="I6" s="32"/>
      <c r="J6" s="4" t="s">
        <v>121</v>
      </c>
    </row>
    <row r="7" spans="2:10" ht="20.149999999999999" customHeight="1" x14ac:dyDescent="0.25">
      <c r="B7" s="10">
        <v>5</v>
      </c>
      <c r="C7" s="4" t="s">
        <v>122</v>
      </c>
      <c r="D7" s="4" t="s">
        <v>123</v>
      </c>
      <c r="E7" s="4" t="s">
        <v>29</v>
      </c>
      <c r="F7" s="4">
        <v>1</v>
      </c>
      <c r="G7" s="32" t="s">
        <v>30</v>
      </c>
      <c r="H7" s="32"/>
      <c r="I7" s="32"/>
      <c r="J7" s="4"/>
    </row>
    <row r="8" spans="2:10" ht="20.149999999999999" customHeight="1" x14ac:dyDescent="0.25">
      <c r="B8" s="33">
        <v>6</v>
      </c>
      <c r="C8" s="4" t="s">
        <v>28</v>
      </c>
      <c r="D8" s="4" t="s">
        <v>29</v>
      </c>
      <c r="E8" s="4" t="s">
        <v>29</v>
      </c>
      <c r="F8" s="4">
        <v>1</v>
      </c>
      <c r="G8" s="32" t="s">
        <v>124</v>
      </c>
      <c r="H8" s="32"/>
      <c r="I8" s="32"/>
      <c r="J8" s="4"/>
    </row>
    <row r="9" spans="2:10" ht="20.149999999999999" customHeight="1" x14ac:dyDescent="0.25">
      <c r="B9" s="10">
        <v>7</v>
      </c>
      <c r="C9" s="4" t="s">
        <v>78</v>
      </c>
      <c r="D9" s="4" t="s">
        <v>29</v>
      </c>
      <c r="E9" s="4" t="s">
        <v>29</v>
      </c>
      <c r="F9" s="4">
        <v>9</v>
      </c>
      <c r="G9" s="32" t="s">
        <v>72</v>
      </c>
      <c r="H9" s="32"/>
      <c r="I9" s="32"/>
      <c r="J9" s="4"/>
    </row>
    <row r="10" spans="2:10" ht="20.149999999999999" customHeight="1" x14ac:dyDescent="0.25">
      <c r="B10" s="33">
        <v>8</v>
      </c>
      <c r="C10" s="56" t="s">
        <v>32</v>
      </c>
      <c r="D10" s="56"/>
      <c r="E10" s="56"/>
      <c r="F10" s="56"/>
      <c r="G10" s="56"/>
      <c r="H10" s="56"/>
      <c r="I10" s="32"/>
      <c r="J10" s="4"/>
    </row>
    <row r="11" spans="2:10" ht="20.149999999999999" customHeight="1" x14ac:dyDescent="0.25">
      <c r="B11" s="10">
        <v>9</v>
      </c>
      <c r="C11" s="56" t="s">
        <v>33</v>
      </c>
      <c r="D11" s="56"/>
      <c r="E11" s="56"/>
      <c r="F11" s="57"/>
      <c r="G11" s="57"/>
      <c r="H11" s="57"/>
      <c r="I11" s="32"/>
      <c r="J11" s="17"/>
    </row>
    <row r="12" spans="2:10" ht="20.149999999999999" customHeight="1" x14ac:dyDescent="0.25">
      <c r="B12" s="33">
        <v>10</v>
      </c>
      <c r="C12" s="58" t="s">
        <v>34</v>
      </c>
      <c r="D12" s="58"/>
      <c r="E12" s="58"/>
      <c r="F12" s="58"/>
      <c r="G12" s="58"/>
      <c r="H12" s="58"/>
      <c r="I12" s="35"/>
      <c r="J12" s="7"/>
    </row>
    <row r="14" spans="2:10" x14ac:dyDescent="0.25">
      <c r="J14" s="98" t="s">
        <v>225</v>
      </c>
    </row>
  </sheetData>
  <mergeCells count="7">
    <mergeCell ref="C12:E12"/>
    <mergeCell ref="F12:H12"/>
    <mergeCell ref="B1:J1"/>
    <mergeCell ref="C10:E10"/>
    <mergeCell ref="F10:H10"/>
    <mergeCell ref="C11:E11"/>
    <mergeCell ref="F11:H11"/>
  </mergeCells>
  <phoneticPr fontId="20" type="noConversion"/>
  <printOptions horizontalCentered="1"/>
  <pageMargins left="0.74803149606299202" right="0.74803149606299202" top="0.98425196850393704" bottom="0.98425196850393704" header="0.511811023622047" footer="0.511811023622047"/>
  <pageSetup paperSize="9"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9"/>
  <sheetViews>
    <sheetView workbookViewId="0">
      <selection activeCell="B1" sqref="B1:J1"/>
    </sheetView>
  </sheetViews>
  <sheetFormatPr defaultColWidth="9" defaultRowHeight="14" x14ac:dyDescent="0.25"/>
  <cols>
    <col min="1" max="1" width="3.1796875" customWidth="1"/>
    <col min="2" max="2" width="5.7265625" customWidth="1"/>
    <col min="3" max="3" width="16.08984375" customWidth="1"/>
    <col min="4" max="4" width="8.54296875" customWidth="1"/>
    <col min="5" max="5" width="17.7265625" customWidth="1"/>
    <col min="6" max="7" width="5.7265625" customWidth="1"/>
    <col min="8" max="8" width="10.54296875" customWidth="1"/>
    <col min="9" max="9" width="12.90625" customWidth="1"/>
    <col min="10" max="10" width="66.36328125" customWidth="1"/>
  </cols>
  <sheetData>
    <row r="1" spans="2:10" ht="23" x14ac:dyDescent="0.25">
      <c r="B1" s="88" t="s">
        <v>125</v>
      </c>
      <c r="C1" s="88"/>
      <c r="D1" s="88"/>
      <c r="E1" s="88"/>
      <c r="F1" s="88"/>
      <c r="G1" s="88"/>
      <c r="H1" s="88"/>
      <c r="I1" s="88"/>
      <c r="J1" s="88"/>
    </row>
    <row r="2" spans="2:10" ht="28" x14ac:dyDescent="0.25">
      <c r="B2" s="2" t="s">
        <v>1</v>
      </c>
      <c r="C2" s="2" t="s">
        <v>2</v>
      </c>
      <c r="D2" s="2" t="s">
        <v>3</v>
      </c>
      <c r="E2" s="2" t="s">
        <v>4</v>
      </c>
      <c r="F2" s="2" t="s">
        <v>5</v>
      </c>
      <c r="G2" s="2" t="s">
        <v>6</v>
      </c>
      <c r="H2" s="2" t="s">
        <v>7</v>
      </c>
      <c r="I2" s="2" t="s">
        <v>8</v>
      </c>
      <c r="J2" s="2" t="s">
        <v>9</v>
      </c>
    </row>
    <row r="3" spans="2:10" ht="238" x14ac:dyDescent="0.25">
      <c r="B3" s="10">
        <v>1</v>
      </c>
      <c r="C3" s="4" t="s">
        <v>126</v>
      </c>
      <c r="D3" s="29" t="s">
        <v>127</v>
      </c>
      <c r="E3" s="30" t="s">
        <v>128</v>
      </c>
      <c r="F3" s="6">
        <v>1</v>
      </c>
      <c r="G3" s="31" t="s">
        <v>13</v>
      </c>
      <c r="H3" s="31"/>
      <c r="I3" s="31"/>
      <c r="J3" s="16" t="s">
        <v>129</v>
      </c>
    </row>
    <row r="4" spans="2:10" x14ac:dyDescent="0.25">
      <c r="B4" s="10">
        <v>2</v>
      </c>
      <c r="C4" s="4" t="s">
        <v>78</v>
      </c>
      <c r="D4" s="4" t="s">
        <v>29</v>
      </c>
      <c r="E4" s="4" t="s">
        <v>29</v>
      </c>
      <c r="F4" s="4">
        <v>1</v>
      </c>
      <c r="G4" s="32" t="s">
        <v>30</v>
      </c>
      <c r="H4" s="32"/>
      <c r="I4" s="32"/>
      <c r="J4" s="4"/>
    </row>
    <row r="5" spans="2:10" x14ac:dyDescent="0.25">
      <c r="B5" s="33">
        <v>3</v>
      </c>
      <c r="C5" s="56" t="s">
        <v>32</v>
      </c>
      <c r="D5" s="56"/>
      <c r="E5" s="56"/>
      <c r="F5" s="56"/>
      <c r="G5" s="56"/>
      <c r="H5" s="56"/>
      <c r="I5" s="32"/>
      <c r="J5" s="4"/>
    </row>
    <row r="6" spans="2:10" x14ac:dyDescent="0.25">
      <c r="B6" s="10">
        <v>4</v>
      </c>
      <c r="C6" s="56" t="s">
        <v>33</v>
      </c>
      <c r="D6" s="56"/>
      <c r="E6" s="56"/>
      <c r="F6" s="57"/>
      <c r="G6" s="57"/>
      <c r="H6" s="57"/>
      <c r="I6" s="32"/>
      <c r="J6" s="17"/>
    </row>
    <row r="7" spans="2:10" x14ac:dyDescent="0.25">
      <c r="B7" s="34">
        <v>5</v>
      </c>
      <c r="C7" s="58" t="s">
        <v>34</v>
      </c>
      <c r="D7" s="58"/>
      <c r="E7" s="58"/>
      <c r="F7" s="58"/>
      <c r="G7" s="58"/>
      <c r="H7" s="58"/>
      <c r="I7" s="35"/>
      <c r="J7" s="7"/>
    </row>
    <row r="9" spans="2:10" x14ac:dyDescent="0.25">
      <c r="J9" s="98" t="s">
        <v>225</v>
      </c>
    </row>
  </sheetData>
  <mergeCells count="7">
    <mergeCell ref="C7:E7"/>
    <mergeCell ref="F7:H7"/>
    <mergeCell ref="B1:J1"/>
    <mergeCell ref="C5:E5"/>
    <mergeCell ref="F5:H5"/>
    <mergeCell ref="C6:E6"/>
    <mergeCell ref="F6:H6"/>
  </mergeCells>
  <phoneticPr fontId="2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9"/>
  <sheetViews>
    <sheetView workbookViewId="0">
      <selection activeCell="B1" sqref="B1:J1"/>
    </sheetView>
  </sheetViews>
  <sheetFormatPr defaultColWidth="9" defaultRowHeight="14" x14ac:dyDescent="0.25"/>
  <cols>
    <col min="1" max="1" width="1.6328125" style="23" customWidth="1"/>
    <col min="2" max="2" width="5.7265625" style="24" customWidth="1"/>
    <col min="3" max="3" width="26.6328125" style="24" customWidth="1"/>
    <col min="4" max="4" width="14.08984375" style="23" customWidth="1"/>
    <col min="5" max="5" width="11.6328125" style="23" customWidth="1"/>
    <col min="6" max="7" width="5.7265625" style="23" customWidth="1"/>
    <col min="8" max="8" width="16.08984375" style="23" customWidth="1"/>
    <col min="9" max="9" width="16.90625" style="23" customWidth="1"/>
    <col min="10" max="10" width="14.08984375" style="23" customWidth="1"/>
    <col min="11" max="16384" width="9" style="23"/>
  </cols>
  <sheetData>
    <row r="1" spans="2:10" ht="30.65" customHeight="1" x14ac:dyDescent="0.25">
      <c r="B1" s="88" t="s">
        <v>130</v>
      </c>
      <c r="C1" s="88"/>
      <c r="D1" s="88"/>
      <c r="E1" s="88"/>
      <c r="F1" s="88"/>
      <c r="G1" s="88"/>
      <c r="H1" s="88"/>
      <c r="I1" s="88"/>
      <c r="J1" s="88"/>
    </row>
    <row r="2" spans="2:10" ht="21" customHeight="1" x14ac:dyDescent="0.25">
      <c r="B2" s="25" t="s">
        <v>1</v>
      </c>
      <c r="C2" s="25" t="s">
        <v>2</v>
      </c>
      <c r="D2" s="25" t="s">
        <v>3</v>
      </c>
      <c r="E2" s="25" t="s">
        <v>4</v>
      </c>
      <c r="F2" s="25" t="s">
        <v>5</v>
      </c>
      <c r="G2" s="25" t="s">
        <v>6</v>
      </c>
      <c r="H2" s="26" t="s">
        <v>7</v>
      </c>
      <c r="I2" s="28" t="s">
        <v>8</v>
      </c>
      <c r="J2" s="28" t="s">
        <v>9</v>
      </c>
    </row>
    <row r="3" spans="2:10" ht="21" customHeight="1" x14ac:dyDescent="0.25">
      <c r="B3" s="6">
        <v>1</v>
      </c>
      <c r="C3" s="6" t="s">
        <v>131</v>
      </c>
      <c r="D3" s="6" t="s">
        <v>132</v>
      </c>
      <c r="E3" s="27" t="s">
        <v>133</v>
      </c>
      <c r="F3" s="6">
        <v>4</v>
      </c>
      <c r="G3" s="6" t="s">
        <v>134</v>
      </c>
      <c r="H3" s="10"/>
      <c r="I3" s="11"/>
      <c r="J3" s="6"/>
    </row>
    <row r="4" spans="2:10" ht="21" customHeight="1" x14ac:dyDescent="0.25">
      <c r="B4" s="6">
        <v>2</v>
      </c>
      <c r="C4" s="6" t="s">
        <v>135</v>
      </c>
      <c r="D4" s="6" t="s">
        <v>132</v>
      </c>
      <c r="E4" s="27" t="s">
        <v>136</v>
      </c>
      <c r="F4" s="6">
        <v>1</v>
      </c>
      <c r="G4" s="6" t="s">
        <v>13</v>
      </c>
      <c r="H4" s="10"/>
      <c r="I4" s="11"/>
      <c r="J4" s="6"/>
    </row>
    <row r="5" spans="2:10" ht="21" customHeight="1" x14ac:dyDescent="0.25">
      <c r="B5" s="6">
        <v>3</v>
      </c>
      <c r="C5" s="6" t="s">
        <v>137</v>
      </c>
      <c r="D5" s="6" t="s">
        <v>132</v>
      </c>
      <c r="E5" s="27" t="s">
        <v>138</v>
      </c>
      <c r="F5" s="6">
        <v>1</v>
      </c>
      <c r="G5" s="6" t="s">
        <v>13</v>
      </c>
      <c r="H5" s="10"/>
      <c r="I5" s="11"/>
      <c r="J5" s="6"/>
    </row>
    <row r="6" spans="2:10" ht="21" customHeight="1" x14ac:dyDescent="0.25">
      <c r="B6" s="6">
        <v>4</v>
      </c>
      <c r="C6" s="6" t="s">
        <v>139</v>
      </c>
      <c r="D6" s="6" t="s">
        <v>132</v>
      </c>
      <c r="E6" s="27" t="s">
        <v>140</v>
      </c>
      <c r="F6" s="6">
        <v>1</v>
      </c>
      <c r="G6" s="6" t="s">
        <v>13</v>
      </c>
      <c r="H6" s="10"/>
      <c r="I6" s="11"/>
      <c r="J6" s="6"/>
    </row>
    <row r="7" spans="2:10" ht="21" customHeight="1" x14ac:dyDescent="0.25">
      <c r="B7" s="6">
        <v>5</v>
      </c>
      <c r="C7" s="6" t="s">
        <v>141</v>
      </c>
      <c r="D7" s="6" t="s">
        <v>132</v>
      </c>
      <c r="E7" s="27" t="s">
        <v>142</v>
      </c>
      <c r="F7" s="6">
        <v>1</v>
      </c>
      <c r="G7" s="6" t="s">
        <v>13</v>
      </c>
      <c r="H7" s="10"/>
      <c r="I7" s="11"/>
      <c r="J7" s="6"/>
    </row>
    <row r="8" spans="2:10" ht="21" customHeight="1" x14ac:dyDescent="0.25">
      <c r="B8" s="6">
        <v>6</v>
      </c>
      <c r="C8" s="6" t="s">
        <v>143</v>
      </c>
      <c r="D8" s="6" t="s">
        <v>132</v>
      </c>
      <c r="E8" s="27" t="s">
        <v>144</v>
      </c>
      <c r="F8" s="6">
        <v>2</v>
      </c>
      <c r="G8" s="6" t="s">
        <v>72</v>
      </c>
      <c r="H8" s="10"/>
      <c r="I8" s="11"/>
      <c r="J8" s="6"/>
    </row>
    <row r="9" spans="2:10" ht="21" customHeight="1" x14ac:dyDescent="0.25">
      <c r="B9" s="6">
        <v>7</v>
      </c>
      <c r="C9" s="6" t="s">
        <v>145</v>
      </c>
      <c r="D9" s="6" t="s">
        <v>132</v>
      </c>
      <c r="E9" s="27" t="s">
        <v>146</v>
      </c>
      <c r="F9" s="6">
        <v>1</v>
      </c>
      <c r="G9" s="6" t="s">
        <v>72</v>
      </c>
      <c r="H9" s="10"/>
      <c r="I9" s="11"/>
      <c r="J9" s="6"/>
    </row>
    <row r="10" spans="2:10" ht="21" customHeight="1" x14ac:dyDescent="0.25">
      <c r="B10" s="6">
        <v>8</v>
      </c>
      <c r="C10" s="6" t="s">
        <v>147</v>
      </c>
      <c r="D10" s="6" t="s">
        <v>148</v>
      </c>
      <c r="E10" s="6" t="s">
        <v>149</v>
      </c>
      <c r="F10" s="6">
        <v>230</v>
      </c>
      <c r="G10" s="6" t="s">
        <v>25</v>
      </c>
      <c r="H10" s="5"/>
      <c r="I10" s="11"/>
      <c r="J10" s="6"/>
    </row>
    <row r="11" spans="2:10" ht="21" customHeight="1" x14ac:dyDescent="0.25">
      <c r="B11" s="6">
        <v>9</v>
      </c>
      <c r="C11" s="6" t="s">
        <v>150</v>
      </c>
      <c r="D11" s="6" t="s">
        <v>148</v>
      </c>
      <c r="E11" s="6" t="s">
        <v>151</v>
      </c>
      <c r="F11" s="6">
        <v>100</v>
      </c>
      <c r="G11" s="6" t="s">
        <v>25</v>
      </c>
      <c r="H11" s="5"/>
      <c r="I11" s="11"/>
      <c r="J11" s="6"/>
    </row>
    <row r="12" spans="2:10" ht="21" customHeight="1" x14ac:dyDescent="0.25">
      <c r="B12" s="6">
        <v>10</v>
      </c>
      <c r="C12" s="6" t="s">
        <v>152</v>
      </c>
      <c r="D12" s="6" t="s">
        <v>27</v>
      </c>
      <c r="E12" s="6">
        <v>25</v>
      </c>
      <c r="F12" s="6">
        <v>200</v>
      </c>
      <c r="G12" s="6" t="s">
        <v>25</v>
      </c>
      <c r="H12" s="5"/>
      <c r="I12" s="11"/>
      <c r="J12" s="6"/>
    </row>
    <row r="13" spans="2:10" ht="21" customHeight="1" x14ac:dyDescent="0.25">
      <c r="B13" s="6">
        <v>11</v>
      </c>
      <c r="C13" s="6" t="s">
        <v>28</v>
      </c>
      <c r="D13" s="6" t="s">
        <v>29</v>
      </c>
      <c r="E13" s="6" t="s">
        <v>29</v>
      </c>
      <c r="F13" s="6">
        <v>1</v>
      </c>
      <c r="G13" s="6" t="s">
        <v>30</v>
      </c>
      <c r="H13" s="5"/>
      <c r="I13" s="11"/>
      <c r="J13" s="6"/>
    </row>
    <row r="14" spans="2:10" ht="21" customHeight="1" x14ac:dyDescent="0.25">
      <c r="B14" s="6">
        <v>12</v>
      </c>
      <c r="C14" s="6" t="s">
        <v>153</v>
      </c>
      <c r="D14" s="6" t="s">
        <v>29</v>
      </c>
      <c r="E14" s="6" t="s">
        <v>29</v>
      </c>
      <c r="F14" s="6">
        <v>1</v>
      </c>
      <c r="G14" s="6" t="s">
        <v>30</v>
      </c>
      <c r="H14" s="5"/>
      <c r="I14" s="11"/>
      <c r="J14" s="6"/>
    </row>
    <row r="15" spans="2:10" ht="21" customHeight="1" x14ac:dyDescent="0.25">
      <c r="B15" s="6">
        <v>13</v>
      </c>
      <c r="C15" s="89" t="s">
        <v>32</v>
      </c>
      <c r="D15" s="89"/>
      <c r="E15" s="89"/>
      <c r="F15" s="89"/>
      <c r="G15" s="89"/>
      <c r="H15" s="89"/>
      <c r="I15" s="11"/>
      <c r="J15" s="6"/>
    </row>
    <row r="16" spans="2:10" ht="21" customHeight="1" x14ac:dyDescent="0.25">
      <c r="B16" s="6">
        <v>14</v>
      </c>
      <c r="C16" s="89" t="s">
        <v>33</v>
      </c>
      <c r="D16" s="89"/>
      <c r="E16" s="89"/>
      <c r="F16" s="90"/>
      <c r="G16" s="89"/>
      <c r="H16" s="89"/>
      <c r="I16" s="11"/>
      <c r="J16" s="6"/>
    </row>
    <row r="17" spans="2:10" ht="21" customHeight="1" x14ac:dyDescent="0.25">
      <c r="B17" s="8">
        <v>15</v>
      </c>
      <c r="C17" s="91" t="s">
        <v>34</v>
      </c>
      <c r="D17" s="91"/>
      <c r="E17" s="91"/>
      <c r="F17" s="91"/>
      <c r="G17" s="91"/>
      <c r="H17" s="91"/>
      <c r="I17" s="12"/>
      <c r="J17" s="8"/>
    </row>
    <row r="19" spans="2:10" x14ac:dyDescent="0.25">
      <c r="J19" s="98" t="s">
        <v>225</v>
      </c>
    </row>
  </sheetData>
  <mergeCells count="7">
    <mergeCell ref="C17:E17"/>
    <mergeCell ref="F17:H17"/>
    <mergeCell ref="B1:J1"/>
    <mergeCell ref="C15:E15"/>
    <mergeCell ref="F15:H15"/>
    <mergeCell ref="C16:E16"/>
    <mergeCell ref="F16:H16"/>
  </mergeCells>
  <phoneticPr fontId="20" type="noConversion"/>
  <pageMargins left="0.75" right="0.75" top="1" bottom="1" header="0.5" footer="0.5"/>
  <pageSetup paperSize="9" scale="5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8"/>
  <sheetViews>
    <sheetView workbookViewId="0">
      <selection activeCell="B1" sqref="B1:J1"/>
    </sheetView>
  </sheetViews>
  <sheetFormatPr defaultColWidth="9" defaultRowHeight="14" x14ac:dyDescent="0.25"/>
  <cols>
    <col min="1" max="1" width="2.08984375" style="19" customWidth="1"/>
    <col min="2" max="2" width="5.453125" style="19" customWidth="1"/>
    <col min="3" max="3" width="20.453125" style="1" customWidth="1"/>
    <col min="4" max="4" width="12.1796875" style="19" customWidth="1"/>
    <col min="5" max="5" width="11.453125" style="19" customWidth="1"/>
    <col min="6" max="7" width="5.453125" style="19" customWidth="1"/>
    <col min="8" max="8" width="14.7265625" style="19" customWidth="1"/>
    <col min="9" max="9" width="16.08984375" style="19" customWidth="1"/>
    <col min="10" max="10" width="10.453125" style="19" customWidth="1"/>
    <col min="11" max="16384" width="9" style="19"/>
  </cols>
  <sheetData>
    <row r="1" spans="2:10" ht="27" customHeight="1" x14ac:dyDescent="0.25">
      <c r="B1" s="55" t="s">
        <v>154</v>
      </c>
      <c r="C1" s="55"/>
      <c r="D1" s="55"/>
      <c r="E1" s="55"/>
      <c r="F1" s="55"/>
      <c r="G1" s="55"/>
      <c r="H1" s="55"/>
      <c r="I1" s="55"/>
      <c r="J1" s="55"/>
    </row>
    <row r="2" spans="2:10" ht="29.4" customHeight="1" x14ac:dyDescent="0.25">
      <c r="B2" s="2" t="s">
        <v>1</v>
      </c>
      <c r="C2" s="2" t="s">
        <v>2</v>
      </c>
      <c r="D2" s="2" t="s">
        <v>3</v>
      </c>
      <c r="E2" s="2" t="s">
        <v>4</v>
      </c>
      <c r="F2" s="2" t="s">
        <v>5</v>
      </c>
      <c r="G2" s="2" t="s">
        <v>6</v>
      </c>
      <c r="H2" s="3" t="s">
        <v>7</v>
      </c>
      <c r="I2" s="9" t="s">
        <v>8</v>
      </c>
      <c r="J2" s="9" t="s">
        <v>9</v>
      </c>
    </row>
    <row r="3" spans="2:10" ht="22.25" customHeight="1" x14ac:dyDescent="0.25">
      <c r="B3" s="4">
        <v>1</v>
      </c>
      <c r="C3" s="4" t="s">
        <v>155</v>
      </c>
      <c r="D3" s="21" t="s">
        <v>132</v>
      </c>
      <c r="E3" s="21" t="s">
        <v>133</v>
      </c>
      <c r="F3" s="4">
        <v>4</v>
      </c>
      <c r="G3" s="4" t="s">
        <v>134</v>
      </c>
      <c r="H3" s="5"/>
      <c r="I3" s="5"/>
      <c r="J3" s="4"/>
    </row>
    <row r="4" spans="2:10" ht="22.25" customHeight="1" x14ac:dyDescent="0.25">
      <c r="B4" s="4">
        <v>2</v>
      </c>
      <c r="C4" s="4" t="s">
        <v>156</v>
      </c>
      <c r="D4" s="21" t="s">
        <v>132</v>
      </c>
      <c r="E4" s="21" t="s">
        <v>157</v>
      </c>
      <c r="F4" s="4">
        <v>1</v>
      </c>
      <c r="G4" s="4" t="s">
        <v>13</v>
      </c>
      <c r="H4" s="5"/>
      <c r="I4" s="5"/>
      <c r="J4" s="4"/>
    </row>
    <row r="5" spans="2:10" ht="22.25" customHeight="1" x14ac:dyDescent="0.25">
      <c r="B5" s="4">
        <v>3</v>
      </c>
      <c r="C5" s="4" t="s">
        <v>158</v>
      </c>
      <c r="D5" s="21" t="s">
        <v>132</v>
      </c>
      <c r="E5" s="21" t="s">
        <v>159</v>
      </c>
      <c r="F5" s="4">
        <v>2</v>
      </c>
      <c r="G5" s="4" t="s">
        <v>13</v>
      </c>
      <c r="H5" s="5"/>
      <c r="I5" s="5"/>
      <c r="J5" s="4" t="s">
        <v>160</v>
      </c>
    </row>
    <row r="6" spans="2:10" ht="22.25" customHeight="1" x14ac:dyDescent="0.25">
      <c r="B6" s="4">
        <v>4</v>
      </c>
      <c r="C6" s="4" t="s">
        <v>161</v>
      </c>
      <c r="D6" s="21" t="s">
        <v>132</v>
      </c>
      <c r="E6" s="92" t="s">
        <v>162</v>
      </c>
      <c r="F6" s="94">
        <v>1</v>
      </c>
      <c r="G6" s="94" t="s">
        <v>72</v>
      </c>
      <c r="H6" s="96"/>
      <c r="I6" s="96"/>
      <c r="J6" s="94"/>
    </row>
    <row r="7" spans="2:10" ht="22.25" customHeight="1" x14ac:dyDescent="0.25">
      <c r="B7" s="4">
        <v>5</v>
      </c>
      <c r="C7" s="4" t="s">
        <v>163</v>
      </c>
      <c r="D7" s="21" t="s">
        <v>132</v>
      </c>
      <c r="E7" s="93"/>
      <c r="F7" s="95"/>
      <c r="G7" s="95"/>
      <c r="H7" s="97"/>
      <c r="I7" s="97"/>
      <c r="J7" s="95"/>
    </row>
    <row r="8" spans="2:10" ht="22.25" customHeight="1" x14ac:dyDescent="0.25">
      <c r="B8" s="4">
        <v>6</v>
      </c>
      <c r="C8" s="4" t="s">
        <v>164</v>
      </c>
      <c r="D8" s="21" t="s">
        <v>165</v>
      </c>
      <c r="E8" s="21" t="s">
        <v>166</v>
      </c>
      <c r="F8" s="4">
        <v>1</v>
      </c>
      <c r="G8" s="4" t="s">
        <v>72</v>
      </c>
      <c r="H8" s="5"/>
      <c r="I8" s="5"/>
      <c r="J8" s="4"/>
    </row>
    <row r="9" spans="2:10" ht="22.25" customHeight="1" x14ac:dyDescent="0.25">
      <c r="B9" s="4">
        <v>7</v>
      </c>
      <c r="C9" s="4" t="s">
        <v>167</v>
      </c>
      <c r="D9" s="4" t="s">
        <v>168</v>
      </c>
      <c r="E9" s="22" t="s">
        <v>169</v>
      </c>
      <c r="F9" s="4">
        <v>1</v>
      </c>
      <c r="G9" s="4" t="s">
        <v>170</v>
      </c>
      <c r="H9" s="5"/>
      <c r="I9" s="5"/>
      <c r="J9" s="4" t="s">
        <v>171</v>
      </c>
    </row>
    <row r="10" spans="2:10" ht="22.25" customHeight="1" x14ac:dyDescent="0.25">
      <c r="B10" s="4">
        <v>9</v>
      </c>
      <c r="C10" s="4" t="s">
        <v>147</v>
      </c>
      <c r="D10" s="4" t="s">
        <v>168</v>
      </c>
      <c r="E10" s="4" t="s">
        <v>149</v>
      </c>
      <c r="F10" s="4">
        <v>200</v>
      </c>
      <c r="G10" s="4" t="s">
        <v>25</v>
      </c>
      <c r="H10" s="5"/>
      <c r="I10" s="5"/>
      <c r="J10" s="20"/>
    </row>
    <row r="11" spans="2:10" ht="22.25" customHeight="1" x14ac:dyDescent="0.25">
      <c r="B11" s="4">
        <v>10</v>
      </c>
      <c r="C11" s="4" t="s">
        <v>152</v>
      </c>
      <c r="D11" s="4" t="s">
        <v>29</v>
      </c>
      <c r="E11" s="4">
        <v>25</v>
      </c>
      <c r="F11" s="4">
        <v>200</v>
      </c>
      <c r="G11" s="4" t="s">
        <v>25</v>
      </c>
      <c r="H11" s="5"/>
      <c r="I11" s="5"/>
      <c r="J11" s="20"/>
    </row>
    <row r="12" spans="2:10" ht="22.25" customHeight="1" x14ac:dyDescent="0.25">
      <c r="B12" s="4">
        <v>11</v>
      </c>
      <c r="C12" s="4" t="s">
        <v>28</v>
      </c>
      <c r="D12" s="4" t="s">
        <v>29</v>
      </c>
      <c r="E12" s="4" t="s">
        <v>29</v>
      </c>
      <c r="F12" s="4">
        <v>1</v>
      </c>
      <c r="G12" s="4" t="s">
        <v>30</v>
      </c>
      <c r="H12" s="5"/>
      <c r="I12" s="5"/>
      <c r="J12" s="20"/>
    </row>
    <row r="13" spans="2:10" ht="22.25" customHeight="1" x14ac:dyDescent="0.25">
      <c r="B13" s="4">
        <v>12</v>
      </c>
      <c r="C13" s="4" t="s">
        <v>153</v>
      </c>
      <c r="D13" s="4" t="s">
        <v>29</v>
      </c>
      <c r="E13" s="4" t="s">
        <v>29</v>
      </c>
      <c r="F13" s="4">
        <v>1</v>
      </c>
      <c r="G13" s="4" t="s">
        <v>30</v>
      </c>
      <c r="H13" s="5"/>
      <c r="I13" s="5"/>
      <c r="J13" s="20"/>
    </row>
    <row r="14" spans="2:10" ht="22.25" customHeight="1" x14ac:dyDescent="0.25">
      <c r="B14" s="4">
        <v>13</v>
      </c>
      <c r="C14" s="89" t="s">
        <v>32</v>
      </c>
      <c r="D14" s="89"/>
      <c r="E14" s="89"/>
      <c r="F14" s="89"/>
      <c r="G14" s="89"/>
      <c r="H14" s="89"/>
      <c r="I14" s="11"/>
      <c r="J14" s="6"/>
    </row>
    <row r="15" spans="2:10" ht="22.25" customHeight="1" x14ac:dyDescent="0.25">
      <c r="B15" s="4">
        <v>14</v>
      </c>
      <c r="C15" s="89" t="s">
        <v>33</v>
      </c>
      <c r="D15" s="89"/>
      <c r="E15" s="89"/>
      <c r="F15" s="90"/>
      <c r="G15" s="89"/>
      <c r="H15" s="89"/>
      <c r="I15" s="11"/>
      <c r="J15" s="6"/>
    </row>
    <row r="16" spans="2:10" ht="22.25" customHeight="1" x14ac:dyDescent="0.25">
      <c r="B16" s="8">
        <v>15</v>
      </c>
      <c r="C16" s="91" t="s">
        <v>34</v>
      </c>
      <c r="D16" s="91"/>
      <c r="E16" s="91"/>
      <c r="F16" s="91"/>
      <c r="G16" s="91"/>
      <c r="H16" s="91"/>
      <c r="I16" s="12"/>
      <c r="J16" s="8"/>
    </row>
    <row r="18" spans="10:10" x14ac:dyDescent="0.25">
      <c r="J18" s="98" t="s">
        <v>225</v>
      </c>
    </row>
  </sheetData>
  <mergeCells count="13">
    <mergeCell ref="C16:E16"/>
    <mergeCell ref="F16:H16"/>
    <mergeCell ref="E6:E7"/>
    <mergeCell ref="F6:F7"/>
    <mergeCell ref="G6:G7"/>
    <mergeCell ref="H6:H7"/>
    <mergeCell ref="B1:J1"/>
    <mergeCell ref="C14:E14"/>
    <mergeCell ref="F14:H14"/>
    <mergeCell ref="C15:E15"/>
    <mergeCell ref="F15:H15"/>
    <mergeCell ref="I6:I7"/>
    <mergeCell ref="J6:J7"/>
  </mergeCells>
  <phoneticPr fontId="20"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4"/>
  <sheetViews>
    <sheetView workbookViewId="0">
      <selection activeCell="B1" sqref="B1:J1"/>
    </sheetView>
  </sheetViews>
  <sheetFormatPr defaultColWidth="9" defaultRowHeight="14" x14ac:dyDescent="0.25"/>
  <cols>
    <col min="1" max="1" width="1.7265625" style="19" customWidth="1"/>
    <col min="2" max="2" width="5.7265625" style="19" customWidth="1"/>
    <col min="3" max="3" width="16.08984375" style="19" customWidth="1"/>
    <col min="4" max="4" width="9.453125" style="19" customWidth="1"/>
    <col min="5" max="5" width="16.08984375" style="19" customWidth="1"/>
    <col min="6" max="7" width="5.7265625" style="19" customWidth="1"/>
    <col min="8" max="8" width="15.90625" style="19" customWidth="1"/>
    <col min="9" max="9" width="16.90625" style="19" customWidth="1"/>
    <col min="10" max="10" width="11.6328125" style="19" customWidth="1"/>
    <col min="11" max="16384" width="9" style="19"/>
  </cols>
  <sheetData>
    <row r="1" spans="2:10" ht="31.25" customHeight="1" x14ac:dyDescent="0.25">
      <c r="B1" s="55" t="s">
        <v>172</v>
      </c>
      <c r="C1" s="55"/>
      <c r="D1" s="55"/>
      <c r="E1" s="55"/>
      <c r="F1" s="55"/>
      <c r="G1" s="55"/>
      <c r="H1" s="55"/>
      <c r="I1" s="55"/>
      <c r="J1" s="55"/>
    </row>
    <row r="2" spans="2:10" ht="28.25" customHeight="1" x14ac:dyDescent="0.25">
      <c r="B2" s="2" t="s">
        <v>1</v>
      </c>
      <c r="C2" s="2" t="s">
        <v>2</v>
      </c>
      <c r="D2" s="2" t="s">
        <v>3</v>
      </c>
      <c r="E2" s="2" t="s">
        <v>4</v>
      </c>
      <c r="F2" s="2" t="s">
        <v>5</v>
      </c>
      <c r="G2" s="2" t="s">
        <v>6</v>
      </c>
      <c r="H2" s="3" t="s">
        <v>7</v>
      </c>
      <c r="I2" s="9" t="s">
        <v>8</v>
      </c>
      <c r="J2" s="9" t="s">
        <v>9</v>
      </c>
    </row>
    <row r="3" spans="2:10" ht="21" customHeight="1" x14ac:dyDescent="0.25">
      <c r="B3" s="4">
        <v>1</v>
      </c>
      <c r="C3" s="4" t="s">
        <v>173</v>
      </c>
      <c r="D3" s="4" t="s">
        <v>21</v>
      </c>
      <c r="E3" s="4" t="s">
        <v>174</v>
      </c>
      <c r="F3" s="4">
        <v>5</v>
      </c>
      <c r="G3" s="4" t="s">
        <v>13</v>
      </c>
      <c r="H3" s="5"/>
      <c r="I3" s="5"/>
      <c r="J3" s="4"/>
    </row>
    <row r="4" spans="2:10" ht="21" customHeight="1" x14ac:dyDescent="0.25">
      <c r="B4" s="4">
        <v>2</v>
      </c>
      <c r="C4" s="4" t="s">
        <v>20</v>
      </c>
      <c r="D4" s="4" t="s">
        <v>21</v>
      </c>
      <c r="E4" s="4" t="s">
        <v>175</v>
      </c>
      <c r="F4" s="4">
        <v>1</v>
      </c>
      <c r="G4" s="4" t="s">
        <v>13</v>
      </c>
      <c r="H4" s="5"/>
      <c r="I4" s="5"/>
      <c r="J4" s="4"/>
    </row>
    <row r="5" spans="2:10" ht="21" customHeight="1" x14ac:dyDescent="0.25">
      <c r="B5" s="4">
        <v>3</v>
      </c>
      <c r="C5" s="4" t="s">
        <v>176</v>
      </c>
      <c r="D5" s="4" t="s">
        <v>21</v>
      </c>
      <c r="E5" s="4" t="s">
        <v>177</v>
      </c>
      <c r="F5" s="4">
        <v>1</v>
      </c>
      <c r="G5" s="4" t="s">
        <v>13</v>
      </c>
      <c r="H5" s="5"/>
      <c r="I5" s="5"/>
      <c r="J5" s="4" t="s">
        <v>178</v>
      </c>
    </row>
    <row r="6" spans="2:10" ht="21" customHeight="1" x14ac:dyDescent="0.25">
      <c r="B6" s="4">
        <v>4</v>
      </c>
      <c r="C6" s="4" t="s">
        <v>179</v>
      </c>
      <c r="D6" s="4" t="s">
        <v>180</v>
      </c>
      <c r="E6" s="4" t="s">
        <v>181</v>
      </c>
      <c r="F6" s="4">
        <v>305</v>
      </c>
      <c r="G6" s="4" t="s">
        <v>25</v>
      </c>
      <c r="H6" s="5"/>
      <c r="I6" s="5"/>
      <c r="J6" s="4"/>
    </row>
    <row r="7" spans="2:10" ht="21" customHeight="1" x14ac:dyDescent="0.25">
      <c r="B7" s="4">
        <v>5</v>
      </c>
      <c r="C7" s="4" t="s">
        <v>152</v>
      </c>
      <c r="D7" s="4" t="s">
        <v>29</v>
      </c>
      <c r="E7" s="4">
        <v>25</v>
      </c>
      <c r="F7" s="4">
        <v>200</v>
      </c>
      <c r="G7" s="4" t="s">
        <v>25</v>
      </c>
      <c r="H7" s="5"/>
      <c r="I7" s="5"/>
      <c r="J7" s="4"/>
    </row>
    <row r="8" spans="2:10" ht="21" customHeight="1" x14ac:dyDescent="0.25">
      <c r="B8" s="4">
        <v>6</v>
      </c>
      <c r="C8" s="4" t="s">
        <v>28</v>
      </c>
      <c r="D8" s="4" t="s">
        <v>29</v>
      </c>
      <c r="E8" s="4" t="s">
        <v>29</v>
      </c>
      <c r="F8" s="4">
        <v>1</v>
      </c>
      <c r="G8" s="4" t="s">
        <v>30</v>
      </c>
      <c r="H8" s="5"/>
      <c r="I8" s="5"/>
      <c r="J8" s="4"/>
    </row>
    <row r="9" spans="2:10" ht="21" customHeight="1" x14ac:dyDescent="0.25">
      <c r="B9" s="4">
        <v>7</v>
      </c>
      <c r="C9" s="4" t="s">
        <v>153</v>
      </c>
      <c r="D9" s="4" t="s">
        <v>29</v>
      </c>
      <c r="E9" s="4" t="s">
        <v>29</v>
      </c>
      <c r="F9" s="4">
        <v>1</v>
      </c>
      <c r="G9" s="4" t="s">
        <v>30</v>
      </c>
      <c r="H9" s="5"/>
      <c r="I9" s="5"/>
      <c r="J9" s="4"/>
    </row>
    <row r="10" spans="2:10" ht="21" customHeight="1" x14ac:dyDescent="0.25">
      <c r="B10" s="4">
        <v>8</v>
      </c>
      <c r="C10" s="89" t="s">
        <v>32</v>
      </c>
      <c r="D10" s="89"/>
      <c r="E10" s="89"/>
      <c r="F10" s="89"/>
      <c r="G10" s="89"/>
      <c r="H10" s="89"/>
      <c r="I10" s="11"/>
      <c r="J10" s="4"/>
    </row>
    <row r="11" spans="2:10" ht="21" customHeight="1" x14ac:dyDescent="0.25">
      <c r="B11" s="4">
        <v>9</v>
      </c>
      <c r="C11" s="89" t="s">
        <v>33</v>
      </c>
      <c r="D11" s="89"/>
      <c r="E11" s="89"/>
      <c r="F11" s="90"/>
      <c r="G11" s="89"/>
      <c r="H11" s="89"/>
      <c r="I11" s="11"/>
      <c r="J11" s="20"/>
    </row>
    <row r="12" spans="2:10" ht="21" customHeight="1" x14ac:dyDescent="0.25">
      <c r="B12" s="4">
        <v>10</v>
      </c>
      <c r="C12" s="91" t="s">
        <v>34</v>
      </c>
      <c r="D12" s="91"/>
      <c r="E12" s="91"/>
      <c r="F12" s="91"/>
      <c r="G12" s="91"/>
      <c r="H12" s="91"/>
      <c r="I12" s="12"/>
      <c r="J12" s="20"/>
    </row>
    <row r="14" spans="2:10" x14ac:dyDescent="0.25">
      <c r="J14" s="98" t="s">
        <v>225</v>
      </c>
    </row>
  </sheetData>
  <mergeCells count="7">
    <mergeCell ref="C12:E12"/>
    <mergeCell ref="F12:H12"/>
    <mergeCell ref="B1:J1"/>
    <mergeCell ref="C10:E10"/>
    <mergeCell ref="F10:H10"/>
    <mergeCell ref="C11:E11"/>
    <mergeCell ref="F11:H11"/>
  </mergeCells>
  <phoneticPr fontId="20"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4"/>
  <sheetViews>
    <sheetView workbookViewId="0">
      <selection activeCell="B1" sqref="B1:I1"/>
    </sheetView>
  </sheetViews>
  <sheetFormatPr defaultColWidth="9" defaultRowHeight="16.5" x14ac:dyDescent="0.25"/>
  <cols>
    <col min="1" max="1" width="1.453125" style="14" customWidth="1"/>
    <col min="2" max="2" width="9" style="14"/>
    <col min="3" max="3" width="20.36328125" style="14" customWidth="1"/>
    <col min="4" max="4" width="11.1796875" style="14" customWidth="1"/>
    <col min="5" max="5" width="48.6328125" style="14" customWidth="1"/>
    <col min="6" max="7" width="9" style="14"/>
    <col min="8" max="8" width="15.36328125" style="14" customWidth="1"/>
    <col min="9" max="9" width="20" style="14" customWidth="1"/>
    <col min="10" max="16384" width="9" style="14"/>
  </cols>
  <sheetData>
    <row r="1" spans="2:9" ht="21.9" customHeight="1" x14ac:dyDescent="0.25">
      <c r="B1" s="55" t="s">
        <v>182</v>
      </c>
      <c r="C1" s="55"/>
      <c r="D1" s="55"/>
      <c r="E1" s="55"/>
      <c r="F1" s="55"/>
      <c r="G1" s="55"/>
      <c r="H1" s="55"/>
      <c r="I1" s="55"/>
    </row>
    <row r="2" spans="2:9" ht="21.9" customHeight="1" x14ac:dyDescent="0.25">
      <c r="B2" s="2" t="s">
        <v>1</v>
      </c>
      <c r="C2" s="2" t="s">
        <v>52</v>
      </c>
      <c r="D2" s="2" t="s">
        <v>53</v>
      </c>
      <c r="E2" s="2" t="s">
        <v>4</v>
      </c>
      <c r="F2" s="2" t="s">
        <v>5</v>
      </c>
      <c r="G2" s="2" t="s">
        <v>6</v>
      </c>
      <c r="H2" s="3" t="s">
        <v>183</v>
      </c>
      <c r="I2" s="9" t="s">
        <v>184</v>
      </c>
    </row>
    <row r="3" spans="2:9" ht="21.9" customHeight="1" x14ac:dyDescent="0.25">
      <c r="B3" s="4">
        <v>1</v>
      </c>
      <c r="C3" s="4" t="s">
        <v>185</v>
      </c>
      <c r="D3" s="4" t="s">
        <v>29</v>
      </c>
      <c r="E3" s="4" t="s">
        <v>186</v>
      </c>
      <c r="F3" s="4">
        <v>1</v>
      </c>
      <c r="G3" s="4" t="s">
        <v>72</v>
      </c>
      <c r="H3" s="5"/>
      <c r="I3" s="5"/>
    </row>
    <row r="4" spans="2:9" ht="21.9" customHeight="1" x14ac:dyDescent="0.25">
      <c r="B4" s="4">
        <v>2</v>
      </c>
      <c r="C4" s="4" t="s">
        <v>187</v>
      </c>
      <c r="D4" s="4" t="s">
        <v>29</v>
      </c>
      <c r="E4" s="4" t="s">
        <v>186</v>
      </c>
      <c r="F4" s="4">
        <v>1</v>
      </c>
      <c r="G4" s="4" t="s">
        <v>72</v>
      </c>
      <c r="H4" s="5"/>
      <c r="I4" s="5"/>
    </row>
    <row r="5" spans="2:9" ht="37.5" customHeight="1" x14ac:dyDescent="0.25">
      <c r="B5" s="4">
        <v>3</v>
      </c>
      <c r="C5" s="15" t="s">
        <v>188</v>
      </c>
      <c r="D5" s="15" t="s">
        <v>97</v>
      </c>
      <c r="E5" s="16" t="s">
        <v>189</v>
      </c>
      <c r="F5" s="4">
        <v>3</v>
      </c>
      <c r="G5" s="4" t="s">
        <v>13</v>
      </c>
      <c r="H5" s="5"/>
      <c r="I5" s="5"/>
    </row>
    <row r="6" spans="2:9" ht="37.5" customHeight="1" x14ac:dyDescent="0.25">
      <c r="B6" s="4">
        <v>4</v>
      </c>
      <c r="C6" s="15" t="s">
        <v>188</v>
      </c>
      <c r="D6" s="15" t="s">
        <v>97</v>
      </c>
      <c r="E6" s="16" t="s">
        <v>190</v>
      </c>
      <c r="F6" s="4">
        <v>1</v>
      </c>
      <c r="G6" s="4" t="s">
        <v>13</v>
      </c>
      <c r="H6" s="5"/>
      <c r="I6" s="5"/>
    </row>
    <row r="7" spans="2:9" ht="38.25" customHeight="1" x14ac:dyDescent="0.25">
      <c r="B7" s="4">
        <v>5</v>
      </c>
      <c r="C7" s="4" t="s">
        <v>191</v>
      </c>
      <c r="D7" s="15" t="s">
        <v>97</v>
      </c>
      <c r="E7" s="16" t="s">
        <v>192</v>
      </c>
      <c r="F7" s="4">
        <v>1</v>
      </c>
      <c r="G7" s="4" t="s">
        <v>72</v>
      </c>
      <c r="H7" s="5"/>
      <c r="I7" s="5"/>
    </row>
    <row r="8" spans="2:9" ht="38.25" customHeight="1" x14ac:dyDescent="0.25">
      <c r="B8" s="4">
        <v>6</v>
      </c>
      <c r="C8" s="4" t="s">
        <v>193</v>
      </c>
      <c r="D8" s="4" t="s">
        <v>194</v>
      </c>
      <c r="E8" s="16" t="s">
        <v>29</v>
      </c>
      <c r="F8" s="4">
        <v>1</v>
      </c>
      <c r="G8" s="4" t="s">
        <v>72</v>
      </c>
      <c r="H8" s="5"/>
      <c r="I8" s="5"/>
    </row>
    <row r="9" spans="2:9" ht="21.9" customHeight="1" x14ac:dyDescent="0.25">
      <c r="B9" s="4">
        <v>7</v>
      </c>
      <c r="C9" s="4" t="s">
        <v>153</v>
      </c>
      <c r="D9" s="4" t="s">
        <v>29</v>
      </c>
      <c r="E9" s="4" t="s">
        <v>186</v>
      </c>
      <c r="F9" s="4">
        <v>1</v>
      </c>
      <c r="G9" s="4" t="s">
        <v>30</v>
      </c>
      <c r="H9" s="5"/>
      <c r="I9" s="5"/>
    </row>
    <row r="10" spans="2:9" ht="21.9" customHeight="1" x14ac:dyDescent="0.25">
      <c r="B10" s="4">
        <v>8</v>
      </c>
      <c r="C10" s="56" t="s">
        <v>32</v>
      </c>
      <c r="D10" s="56"/>
      <c r="E10" s="56"/>
      <c r="F10" s="56"/>
      <c r="G10" s="56"/>
      <c r="H10" s="56"/>
      <c r="I10" s="5"/>
    </row>
    <row r="11" spans="2:9" ht="21.9" customHeight="1" x14ac:dyDescent="0.25">
      <c r="B11" s="4">
        <v>9</v>
      </c>
      <c r="C11" s="56" t="s">
        <v>33</v>
      </c>
      <c r="D11" s="56"/>
      <c r="E11" s="56"/>
      <c r="F11" s="57"/>
      <c r="G11" s="56"/>
      <c r="H11" s="56"/>
      <c r="I11" s="5"/>
    </row>
    <row r="12" spans="2:9" ht="21.9" customHeight="1" x14ac:dyDescent="0.25">
      <c r="B12" s="4">
        <v>10</v>
      </c>
      <c r="C12" s="58" t="s">
        <v>34</v>
      </c>
      <c r="D12" s="58"/>
      <c r="E12" s="58"/>
      <c r="F12" s="58"/>
      <c r="G12" s="58"/>
      <c r="H12" s="58"/>
      <c r="I12" s="18"/>
    </row>
    <row r="14" spans="2:9" x14ac:dyDescent="0.25">
      <c r="I14" s="98" t="s">
        <v>225</v>
      </c>
    </row>
  </sheetData>
  <mergeCells count="7">
    <mergeCell ref="C12:E12"/>
    <mergeCell ref="F12:H12"/>
    <mergeCell ref="B1:I1"/>
    <mergeCell ref="C10:E10"/>
    <mergeCell ref="F10:H10"/>
    <mergeCell ref="C11:E11"/>
    <mergeCell ref="F11:H11"/>
  </mergeCells>
  <phoneticPr fontId="20" type="noConversion"/>
  <pageMargins left="0.75" right="0.75" top="1" bottom="1" header="0.5" footer="0.5"/>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22"/>
  <sheetViews>
    <sheetView workbookViewId="0">
      <selection activeCell="B1" sqref="B1:J1"/>
    </sheetView>
  </sheetViews>
  <sheetFormatPr defaultColWidth="9" defaultRowHeight="14" x14ac:dyDescent="0.25"/>
  <cols>
    <col min="1" max="1" width="1.453125" style="1" customWidth="1"/>
    <col min="2" max="2" width="6.6328125" style="1" customWidth="1"/>
    <col min="3" max="3" width="16.08984375" style="1" customWidth="1"/>
    <col min="4" max="4" width="9.453125" style="1" customWidth="1"/>
    <col min="5" max="5" width="17.1796875" style="1" customWidth="1"/>
    <col min="6" max="6" width="8.1796875" style="1" customWidth="1"/>
    <col min="7" max="7" width="7.453125" style="1" customWidth="1"/>
    <col min="8" max="8" width="17.453125" style="1" customWidth="1"/>
    <col min="9" max="9" width="18.6328125" style="1" customWidth="1"/>
    <col min="10" max="10" width="43.54296875" style="1" customWidth="1"/>
    <col min="11" max="11" width="9" style="1"/>
    <col min="12" max="12" width="10.453125" style="1" customWidth="1"/>
    <col min="13" max="16384" width="9" style="1"/>
  </cols>
  <sheetData>
    <row r="1" spans="2:10" ht="27.65" customHeight="1" x14ac:dyDescent="0.25">
      <c r="B1" s="55" t="s">
        <v>195</v>
      </c>
      <c r="C1" s="55"/>
      <c r="D1" s="55"/>
      <c r="E1" s="55"/>
      <c r="F1" s="55"/>
      <c r="G1" s="55"/>
      <c r="H1" s="55"/>
      <c r="I1" s="55"/>
      <c r="J1" s="55"/>
    </row>
    <row r="2" spans="2:10" ht="21.65" customHeight="1" x14ac:dyDescent="0.25">
      <c r="B2" s="2" t="s">
        <v>1</v>
      </c>
      <c r="C2" s="2" t="s">
        <v>2</v>
      </c>
      <c r="D2" s="2" t="s">
        <v>3</v>
      </c>
      <c r="E2" s="2" t="s">
        <v>4</v>
      </c>
      <c r="F2" s="2" t="s">
        <v>5</v>
      </c>
      <c r="G2" s="2" t="s">
        <v>6</v>
      </c>
      <c r="H2" s="3" t="s">
        <v>7</v>
      </c>
      <c r="I2" s="9" t="s">
        <v>8</v>
      </c>
      <c r="J2" s="9" t="s">
        <v>9</v>
      </c>
    </row>
    <row r="3" spans="2:10" ht="18" customHeight="1" x14ac:dyDescent="0.25">
      <c r="B3" s="4">
        <v>1</v>
      </c>
      <c r="C3" s="4" t="s">
        <v>196</v>
      </c>
      <c r="D3" s="4" t="s">
        <v>197</v>
      </c>
      <c r="E3" s="4" t="s">
        <v>198</v>
      </c>
      <c r="F3" s="4">
        <v>2</v>
      </c>
      <c r="G3" s="4" t="s">
        <v>13</v>
      </c>
      <c r="H3" s="5"/>
      <c r="I3" s="5"/>
      <c r="J3" s="10" t="s">
        <v>199</v>
      </c>
    </row>
    <row r="4" spans="2:10" ht="18" customHeight="1" x14ac:dyDescent="0.25">
      <c r="B4" s="4">
        <v>2</v>
      </c>
      <c r="C4" s="4" t="s">
        <v>103</v>
      </c>
      <c r="D4" s="4" t="s">
        <v>29</v>
      </c>
      <c r="E4" s="4" t="s">
        <v>200</v>
      </c>
      <c r="F4" s="4">
        <v>1</v>
      </c>
      <c r="G4" s="4" t="s">
        <v>72</v>
      </c>
      <c r="H4" s="5"/>
      <c r="I4" s="5"/>
      <c r="J4" s="10"/>
    </row>
    <row r="5" spans="2:10" ht="18" customHeight="1" x14ac:dyDescent="0.25">
      <c r="B5" s="4">
        <v>3</v>
      </c>
      <c r="C5" s="4" t="s">
        <v>201</v>
      </c>
      <c r="D5" s="4" t="s">
        <v>202</v>
      </c>
      <c r="E5" s="4" t="s">
        <v>203</v>
      </c>
      <c r="F5" s="4">
        <v>30</v>
      </c>
      <c r="G5" s="4" t="s">
        <v>25</v>
      </c>
      <c r="H5" s="5"/>
      <c r="I5" s="5"/>
      <c r="J5" s="4" t="s">
        <v>204</v>
      </c>
    </row>
    <row r="6" spans="2:10" ht="18" customHeight="1" x14ac:dyDescent="0.25">
      <c r="B6" s="4">
        <v>4</v>
      </c>
      <c r="C6" s="4" t="s">
        <v>205</v>
      </c>
      <c r="D6" s="4" t="s">
        <v>21</v>
      </c>
      <c r="E6" s="4" t="s">
        <v>206</v>
      </c>
      <c r="F6" s="4">
        <v>1</v>
      </c>
      <c r="G6" s="4" t="s">
        <v>13</v>
      </c>
      <c r="H6" s="5"/>
      <c r="I6" s="5"/>
      <c r="J6" s="4"/>
    </row>
    <row r="7" spans="2:10" ht="18" customHeight="1" x14ac:dyDescent="0.25">
      <c r="B7" s="4">
        <v>5</v>
      </c>
      <c r="C7" s="4" t="s">
        <v>179</v>
      </c>
      <c r="D7" s="4" t="s">
        <v>180</v>
      </c>
      <c r="E7" s="4" t="s">
        <v>181</v>
      </c>
      <c r="F7" s="4">
        <v>700</v>
      </c>
      <c r="G7" s="4" t="s">
        <v>25</v>
      </c>
      <c r="H7" s="5"/>
      <c r="I7" s="5"/>
      <c r="J7" s="4"/>
    </row>
    <row r="8" spans="2:10" ht="18" customHeight="1" x14ac:dyDescent="0.25">
      <c r="B8" s="4">
        <v>6</v>
      </c>
      <c r="C8" s="4" t="s">
        <v>207</v>
      </c>
      <c r="D8" s="4" t="s">
        <v>208</v>
      </c>
      <c r="E8" s="4" t="s">
        <v>209</v>
      </c>
      <c r="F8" s="4">
        <v>1</v>
      </c>
      <c r="G8" s="4" t="s">
        <v>13</v>
      </c>
      <c r="H8" s="5"/>
      <c r="I8" s="5"/>
      <c r="J8" s="4" t="s">
        <v>210</v>
      </c>
    </row>
    <row r="9" spans="2:10" ht="18" customHeight="1" x14ac:dyDescent="0.25">
      <c r="B9" s="4">
        <v>7</v>
      </c>
      <c r="C9" s="4" t="s">
        <v>211</v>
      </c>
      <c r="D9" s="4" t="s">
        <v>212</v>
      </c>
      <c r="E9" s="4" t="s">
        <v>213</v>
      </c>
      <c r="F9" s="4">
        <v>1</v>
      </c>
      <c r="G9" s="4" t="s">
        <v>72</v>
      </c>
      <c r="H9" s="5"/>
      <c r="I9" s="5"/>
      <c r="J9" s="4"/>
    </row>
    <row r="10" spans="2:10" ht="18" customHeight="1" x14ac:dyDescent="0.25">
      <c r="B10" s="4">
        <v>8</v>
      </c>
      <c r="C10" s="4" t="s">
        <v>214</v>
      </c>
      <c r="D10" s="4" t="s">
        <v>212</v>
      </c>
      <c r="E10" s="4" t="s">
        <v>215</v>
      </c>
      <c r="F10" s="4">
        <v>32</v>
      </c>
      <c r="G10" s="4" t="s">
        <v>216</v>
      </c>
      <c r="H10" s="5"/>
      <c r="I10" s="5"/>
      <c r="J10" s="4"/>
    </row>
    <row r="11" spans="2:10" ht="18" customHeight="1" x14ac:dyDescent="0.25">
      <c r="B11" s="4">
        <v>9</v>
      </c>
      <c r="C11" s="4" t="s">
        <v>217</v>
      </c>
      <c r="D11" s="4" t="s">
        <v>29</v>
      </c>
      <c r="E11" s="4" t="s">
        <v>218</v>
      </c>
      <c r="F11" s="4">
        <v>1</v>
      </c>
      <c r="G11" s="4" t="s">
        <v>72</v>
      </c>
      <c r="H11" s="5"/>
      <c r="I11" s="5"/>
      <c r="J11" s="4"/>
    </row>
    <row r="12" spans="2:10" ht="18" customHeight="1" x14ac:dyDescent="0.25">
      <c r="B12" s="4">
        <v>10</v>
      </c>
      <c r="C12" s="4" t="s">
        <v>219</v>
      </c>
      <c r="D12" s="4" t="s">
        <v>29</v>
      </c>
      <c r="E12" s="4" t="s">
        <v>29</v>
      </c>
      <c r="F12" s="4">
        <v>70</v>
      </c>
      <c r="G12" s="4" t="s">
        <v>67</v>
      </c>
      <c r="H12" s="5"/>
      <c r="I12" s="5"/>
      <c r="J12" s="4" t="s">
        <v>220</v>
      </c>
    </row>
    <row r="13" spans="2:10" ht="18" customHeight="1" x14ac:dyDescent="0.25">
      <c r="B13" s="4">
        <v>11</v>
      </c>
      <c r="C13" s="4" t="s">
        <v>221</v>
      </c>
      <c r="D13" s="4" t="s">
        <v>29</v>
      </c>
      <c r="E13" s="4" t="s">
        <v>29</v>
      </c>
      <c r="F13" s="4">
        <v>1</v>
      </c>
      <c r="G13" s="4" t="s">
        <v>30</v>
      </c>
      <c r="H13" s="5"/>
      <c r="I13" s="5"/>
      <c r="J13" s="4"/>
    </row>
    <row r="14" spans="2:10" ht="18" customHeight="1" x14ac:dyDescent="0.25">
      <c r="B14" s="4">
        <v>12</v>
      </c>
      <c r="C14" s="4" t="s">
        <v>222</v>
      </c>
      <c r="D14" s="4" t="s">
        <v>29</v>
      </c>
      <c r="E14" s="4" t="s">
        <v>223</v>
      </c>
      <c r="F14" s="4">
        <v>17</v>
      </c>
      <c r="G14" s="4" t="s">
        <v>25</v>
      </c>
      <c r="H14" s="5"/>
      <c r="I14" s="5"/>
      <c r="J14" s="4"/>
    </row>
    <row r="15" spans="2:10" ht="18" customHeight="1" x14ac:dyDescent="0.25">
      <c r="B15" s="4">
        <v>13</v>
      </c>
      <c r="C15" s="4" t="s">
        <v>222</v>
      </c>
      <c r="D15" s="4" t="s">
        <v>29</v>
      </c>
      <c r="E15" s="4" t="s">
        <v>224</v>
      </c>
      <c r="F15" s="4">
        <v>20</v>
      </c>
      <c r="G15" s="4" t="s">
        <v>25</v>
      </c>
      <c r="H15" s="5"/>
      <c r="I15" s="5"/>
      <c r="J15" s="4"/>
    </row>
    <row r="16" spans="2:10" ht="18" customHeight="1" x14ac:dyDescent="0.25">
      <c r="B16" s="4">
        <v>14</v>
      </c>
      <c r="C16" s="4" t="s">
        <v>28</v>
      </c>
      <c r="D16" s="4" t="s">
        <v>29</v>
      </c>
      <c r="E16" s="4" t="s">
        <v>29</v>
      </c>
      <c r="F16" s="4">
        <v>1</v>
      </c>
      <c r="G16" s="4" t="s">
        <v>30</v>
      </c>
      <c r="H16" s="5"/>
      <c r="I16" s="5"/>
      <c r="J16" s="4"/>
    </row>
    <row r="17" spans="2:12" ht="18" customHeight="1" x14ac:dyDescent="0.25">
      <c r="B17" s="4">
        <v>15</v>
      </c>
      <c r="C17" s="4" t="s">
        <v>153</v>
      </c>
      <c r="D17" s="4" t="s">
        <v>29</v>
      </c>
      <c r="E17" s="4" t="s">
        <v>29</v>
      </c>
      <c r="F17" s="4">
        <v>1</v>
      </c>
      <c r="G17" s="4" t="s">
        <v>30</v>
      </c>
      <c r="H17" s="5"/>
      <c r="I17" s="5"/>
      <c r="J17" s="4"/>
    </row>
    <row r="18" spans="2:12" ht="18" customHeight="1" x14ac:dyDescent="0.25">
      <c r="B18" s="4">
        <v>16</v>
      </c>
      <c r="C18" s="89" t="s">
        <v>32</v>
      </c>
      <c r="D18" s="89"/>
      <c r="E18" s="89"/>
      <c r="F18" s="89"/>
      <c r="G18" s="89"/>
      <c r="H18" s="89"/>
      <c r="I18" s="11"/>
      <c r="J18" s="4"/>
    </row>
    <row r="19" spans="2:12" ht="18" customHeight="1" x14ac:dyDescent="0.25">
      <c r="B19" s="4">
        <v>17</v>
      </c>
      <c r="C19" s="89" t="s">
        <v>33</v>
      </c>
      <c r="D19" s="89"/>
      <c r="E19" s="89"/>
      <c r="F19" s="90"/>
      <c r="G19" s="89"/>
      <c r="H19" s="89"/>
      <c r="I19" s="11"/>
      <c r="J19" s="4"/>
    </row>
    <row r="20" spans="2:12" ht="18" customHeight="1" x14ac:dyDescent="0.25">
      <c r="B20" s="7">
        <v>18</v>
      </c>
      <c r="C20" s="91" t="s">
        <v>34</v>
      </c>
      <c r="D20" s="91"/>
      <c r="E20" s="91"/>
      <c r="F20" s="91"/>
      <c r="G20" s="91"/>
      <c r="H20" s="91"/>
      <c r="I20" s="12"/>
      <c r="J20" s="4"/>
      <c r="L20" s="13"/>
    </row>
    <row r="22" spans="2:12" x14ac:dyDescent="0.25">
      <c r="J22" s="98" t="s">
        <v>225</v>
      </c>
    </row>
  </sheetData>
  <mergeCells count="7">
    <mergeCell ref="C20:E20"/>
    <mergeCell ref="F20:H20"/>
    <mergeCell ref="B1:J1"/>
    <mergeCell ref="C18:E18"/>
    <mergeCell ref="F18:H18"/>
    <mergeCell ref="C19:E19"/>
    <mergeCell ref="F19:H19"/>
  </mergeCells>
  <phoneticPr fontId="1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监控系统</vt:lpstr>
      <vt:lpstr>LED拼接屏</vt:lpstr>
      <vt:lpstr>显示屏</vt:lpstr>
      <vt:lpstr>OLED透明屏</vt:lpstr>
      <vt:lpstr>控制中心扩声系统</vt:lpstr>
      <vt:lpstr>公共区域背景音乐</vt:lpstr>
      <vt:lpstr>无线网络系统</vt:lpstr>
      <vt:lpstr>中控系统</vt:lpstr>
      <vt:lpstr>机房系统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MZH</dc:creator>
  <cp:lastModifiedBy>理 路</cp:lastModifiedBy>
  <cp:lastPrinted>2025-04-27T01:56:00Z</cp:lastPrinted>
  <dcterms:created xsi:type="dcterms:W3CDTF">2022-07-07T12:27:00Z</dcterms:created>
  <dcterms:modified xsi:type="dcterms:W3CDTF">2025-05-16T00:35:05Z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8B740B60805A42969189F879D2A3FB2C_13</vt:lpwstr>
  </property>
  <property fmtid="{D5CDD505-2E9C-101B-9397-08002B2CF9AE}" pid="3" name="KSOProductBuildVer">
    <vt:lpwstr>2052-12.1.0.20305</vt:lpwstr>
  </property>
</Properties>
</file>